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70" windowHeight="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C73" i="1"/>
  <c r="G63" i="1"/>
  <c r="G59" i="1"/>
  <c r="G53" i="1"/>
  <c r="G44" i="1"/>
  <c r="G39" i="1"/>
  <c r="G36" i="1"/>
  <c r="G33" i="1"/>
  <c r="G28" i="1"/>
  <c r="G25" i="1"/>
  <c r="G18" i="1"/>
  <c r="G13" i="1"/>
  <c r="G5" i="1"/>
</calcChain>
</file>

<file path=xl/sharedStrings.xml><?xml version="1.0" encoding="utf-8"?>
<sst xmlns="http://schemas.openxmlformats.org/spreadsheetml/2006/main" count="137" uniqueCount="113">
  <si>
    <t>HOTOVOSŤ</t>
  </si>
  <si>
    <t>VÚB</t>
  </si>
  <si>
    <t>Dátum</t>
  </si>
  <si>
    <t>Popis</t>
  </si>
  <si>
    <t>€</t>
  </si>
  <si>
    <t>Stav v pokladni - prevzatie k 31.8.2019</t>
  </si>
  <si>
    <t>stav na účte k 31.08.2019</t>
  </si>
  <si>
    <t>Príjem z VÚB</t>
  </si>
  <si>
    <t>Poplatky banky</t>
  </si>
  <si>
    <t>stav na účte k 30.09.2019</t>
  </si>
  <si>
    <t>Doprava - Plavecký výcvik - p. Koleják</t>
  </si>
  <si>
    <t>zostatok k 01.10.2019</t>
  </si>
  <si>
    <t>ZŠ - ZRPŠ - 2.A. (20*7=140,00)</t>
  </si>
  <si>
    <t>Výber z VÚB</t>
  </si>
  <si>
    <t>ZŠ - ZRPŠ - 2.B. (21*7=147,00)</t>
  </si>
  <si>
    <t>Zmena právnickej osoby</t>
  </si>
  <si>
    <t>ZŠ - ZRPŠ - 3.B. (20*7=140,00)</t>
  </si>
  <si>
    <t>Potvrdenie o vedení účtu od dátumu otvorenia</t>
  </si>
  <si>
    <t>Notár - vybavenie 2% dane</t>
  </si>
  <si>
    <t>Výber z bankomatu</t>
  </si>
  <si>
    <t>JOPY - výdavkový doklad</t>
  </si>
  <si>
    <t>MŠ - Orličie - hračky - 2% dane z roka 2018 - (FA - 1900014 - Klimčíková)</t>
  </si>
  <si>
    <t>ZŠ - sekretariát (záloha)</t>
  </si>
  <si>
    <t>ZŠ - ZRPŠ - 1.B. (21*7=147,00)</t>
  </si>
  <si>
    <t>stav na účte k 31.10.2019</t>
  </si>
  <si>
    <t>ZŠ - ZRPŠ - 3.A. (19*7=133,00)</t>
  </si>
  <si>
    <t>zostatok k 01.11.2019</t>
  </si>
  <si>
    <t>ZŠ - ZRPŠ - 5.A. (24*7=168,00)</t>
  </si>
  <si>
    <t>ZŠ - knihy do knižnice (FA-210821 - KYBEROS Group)</t>
  </si>
  <si>
    <t>ZŠ - ZRPŠ - 4.B. (15*7=105,00)</t>
  </si>
  <si>
    <t>Vklad do VÚB</t>
  </si>
  <si>
    <t>ZŠ - Sáčky na Mikuláša</t>
  </si>
  <si>
    <t>ZŠ - ZRPŠ - 1.A. (21*7=147,00)</t>
  </si>
  <si>
    <t>stav na účte k 29.11.2019</t>
  </si>
  <si>
    <t>ZŠ - ZRPŠ - 4.A. (16*7=112,00)</t>
  </si>
  <si>
    <t>zostatok k 01.12.2019</t>
  </si>
  <si>
    <t>ZŠ - ZRPŠ - 6.A. (19*7=133,00)</t>
  </si>
  <si>
    <t xml:space="preserve">MŠ Orličie - hokejky - 2% (FA - 20193439 - JET SPORT CHAIRMAN) </t>
  </si>
  <si>
    <t>ZŠ - ZRPŠ - 6.B. (17*7=119,00)</t>
  </si>
  <si>
    <t>ZŠ - Mikuláš (FA - 21902293 - CBA VEREX)</t>
  </si>
  <si>
    <t>ZŠ - ZRPŠ - 6.C. (18*7=126,00)</t>
  </si>
  <si>
    <t>ZŠ - Mikuláš (FA - 21902306 - CBA VEREX)</t>
  </si>
  <si>
    <t>ZŠ - ZRPŠ - 7.A. (15*7=105,00)</t>
  </si>
  <si>
    <t>ZŠ - ZRPŠ - 8.A. (25*7=175,00)</t>
  </si>
  <si>
    <t>ZŠ - ZRPŠ - 9.A. (20*7=140,00)</t>
  </si>
  <si>
    <t>stav na účte k 31.12.2019</t>
  </si>
  <si>
    <t>ZŠ - ZRPŠ - 9.B. (19*7=133,00)</t>
  </si>
  <si>
    <t>zostatok k 01.01.2020</t>
  </si>
  <si>
    <t>MŠ - Orličie - 1. Trieda - ZRPŠ (18*10=180,00)</t>
  </si>
  <si>
    <t>MŠ - Orličie - 1. Trieda - Hračky -(18*8=144,00)</t>
  </si>
  <si>
    <t>stav na účte k 31.01.2020</t>
  </si>
  <si>
    <t>MŠ - Orličie - 2. Trieda - ZRPŠ (19*10=190,00)</t>
  </si>
  <si>
    <t>zostatok k 01.02.2020</t>
  </si>
  <si>
    <t>MŠ - Orličie - 2. Trieda - Hračky (19*8=152,00)</t>
  </si>
  <si>
    <t>ZŠ - Mikuláš - doplatok (FA - 21902306 - CBA VEREX)</t>
  </si>
  <si>
    <t>MŠ - Orličie - 3. Trieda - ZRPŠ (22*10=220,00)</t>
  </si>
  <si>
    <t>MŠ - bábkové divadlo LIENKA</t>
  </si>
  <si>
    <t>MŠ - Orličie - 3. Trieda - Hračky (22*8=176,00)</t>
  </si>
  <si>
    <t>stav na účte k 28.02.2020</t>
  </si>
  <si>
    <t>ZŠ - ZRPŠ - 5.B. (24*7=168,00)</t>
  </si>
  <si>
    <t>zostatok k 01.03.2020</t>
  </si>
  <si>
    <t>ZŠ - ZRPŠ - 7.B. (20*7=140,00)</t>
  </si>
  <si>
    <t>ZŠ - ZRPŠ - 8.B. (21*7=147,00)</t>
  </si>
  <si>
    <t>stav na účte k 31.03.2020</t>
  </si>
  <si>
    <t>MŠ - Nová Doba - 1. Trieda - ZRPŠ (19*10=190,00)</t>
  </si>
  <si>
    <t>zostatok k 01.04.2020</t>
  </si>
  <si>
    <t>MŠ - Nová Doba - 1. Trieda - Hračky (19*8=152,00)</t>
  </si>
  <si>
    <t>MŠ - Nová Doba - 2. Trieda - ZRPS (22*10=220,00)</t>
  </si>
  <si>
    <t>stav na účte k 30.04.2020</t>
  </si>
  <si>
    <t>MŠ - Nová Doba - 2. Trieda - Hračky (22*8=176,00)</t>
  </si>
  <si>
    <t>zostatok k 01.05.2020</t>
  </si>
  <si>
    <t>MŠ - Orličie - Hračky - Lidl (z hračiek)</t>
  </si>
  <si>
    <t>MŠ Nová Doba - foto predškoláci (FA - 20200009 - Júlia Lajčinová)</t>
  </si>
  <si>
    <t>MŠ - Orličie - Darčeky na Mikuláša (z fondu ZRPŠ)</t>
  </si>
  <si>
    <t>MŠ Nová Doba - knihy predškoláci (FA - 2000004283 - Vyd. Matice slovenskej)</t>
  </si>
  <si>
    <t>MŠ - Nová Doba - Starí rodičia (z fondu ZRPŠ)</t>
  </si>
  <si>
    <t>stav účtu k 31.05.2020</t>
  </si>
  <si>
    <t>MŠ - Nová Doba -Vrátenie poplatku za hračky</t>
  </si>
  <si>
    <t>zostatok k 01.06.2020</t>
  </si>
  <si>
    <t>MŠ - Orličie -Vrátenie poplatku za hračky</t>
  </si>
  <si>
    <t>MŠ Orličie- knihy predškoláci (FA 20/2073 - Pro Solutions)</t>
  </si>
  <si>
    <t>MŠ - Nová Doba - Mikuláš (z fondu ZRPŠ)</t>
  </si>
  <si>
    <t>MŠ Orličie - tablo predškoláci (FA 20200013 - Be Story)</t>
  </si>
  <si>
    <t>ZŠ - Školský ples 7.-9. ročník</t>
  </si>
  <si>
    <t>ZŠ - Koncoročné knihy 1.-4. ročník (FA 2220039278 + FA 2220039275)</t>
  </si>
  <si>
    <t>MŠ - Orličie - ZRPŠ (2*7=14,00) - nové deti (Nákačka, Jackulík)</t>
  </si>
  <si>
    <t>ZŠ - Koncoročné knihy 5.-9. ročník (FA 211948)</t>
  </si>
  <si>
    <t>MŠ - Nová Doba - ZRPŠ (1*7=7,00) - nové dieťa (Ujmiak)</t>
  </si>
  <si>
    <t>2% dane</t>
  </si>
  <si>
    <t xml:space="preserve">ZŠ - Lyžiarske preteky </t>
  </si>
  <si>
    <t>MŠ - Orličie - MDD - 61 ks</t>
  </si>
  <si>
    <t>MŠ - Nová Doba - MDD - 41 ks</t>
  </si>
  <si>
    <t>stav účtu k 30.06.2020</t>
  </si>
  <si>
    <t>ZŠ - Malý futbal žiakov (Klimčík)</t>
  </si>
  <si>
    <t>zostatok k 01.07.2020</t>
  </si>
  <si>
    <t>ZŠ - Knižné odmeny - koniec roka - I. stupeň (Opátová)</t>
  </si>
  <si>
    <t>ZŠ - iSOSNO - informatická súťaž (Letašiová)</t>
  </si>
  <si>
    <t>ZŠ - Matematicko-fyzikálna súťaž II. stupeň (Gabariková)</t>
  </si>
  <si>
    <t>ZŠ - Okresné kolo bedmintom (Suchánek)</t>
  </si>
  <si>
    <t>ZŠ - Krajské kolo bedmintom (Suchánek)</t>
  </si>
  <si>
    <t>stav účtu k 31.07.2020</t>
  </si>
  <si>
    <t>zostatok k 01.08.2020</t>
  </si>
  <si>
    <t>ZŠ - Súťaž v basketbale (Suchánek)</t>
  </si>
  <si>
    <t>ZŠ - Bedmintom (Suchánek)</t>
  </si>
  <si>
    <t>ZŠ - Matematická olympiáda (Števaňáková)</t>
  </si>
  <si>
    <t>stav účtu k 31.08.2020</t>
  </si>
  <si>
    <t>ZŠ - Dejepisná olympiáda (Žuffová)</t>
  </si>
  <si>
    <t>zostatok k 01.09.2020</t>
  </si>
  <si>
    <t>ZŠ - Koncoročný výlet - opekačka (Hlavajová)</t>
  </si>
  <si>
    <t>ZŠ - Koncoročný výlet - zmrzlina (Labdíková)</t>
  </si>
  <si>
    <t>ZŠ - Koncoročný výlet - pizza (Medvecká)</t>
  </si>
  <si>
    <t>ZŠ - Koncoročný výlet - zmrzlina (Gabariková)</t>
  </si>
  <si>
    <t>ZŠ - Koncoročný výlet - zmrzlina (Nákačková)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</si>
</sst>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0" fillId="0" borderId="6" xfId="0" applyNumberFormat="1" applyBorder="1"/>
    <xf numFmtId="0" fontId="0" fillId="0" borderId="6" xfId="0" applyBorder="1"/>
    <xf numFmtId="2" fontId="0" fillId="2" borderId="7" xfId="0" applyNumberFormat="1" applyFill="1" applyBorder="1"/>
    <xf numFmtId="14" fontId="0" fillId="0" borderId="8" xfId="0" applyNumberFormat="1" applyBorder="1"/>
    <xf numFmtId="0" fontId="0" fillId="0" borderId="8" xfId="0" applyBorder="1"/>
    <xf numFmtId="2" fontId="1" fillId="0" borderId="7" xfId="0" applyNumberFormat="1" applyFont="1" applyFill="1" applyBorder="1"/>
    <xf numFmtId="14" fontId="0" fillId="0" borderId="9" xfId="0" applyNumberFormat="1" applyBorder="1"/>
    <xf numFmtId="0" fontId="0" fillId="0" borderId="9" xfId="0" applyBorder="1"/>
    <xf numFmtId="2" fontId="0" fillId="3" borderId="10" xfId="0" applyNumberFormat="1" applyFill="1" applyBorder="1"/>
    <xf numFmtId="2" fontId="0" fillId="0" borderId="10" xfId="0" applyNumberFormat="1" applyFill="1" applyBorder="1"/>
    <xf numFmtId="2" fontId="0" fillId="2" borderId="10" xfId="0" applyNumberFormat="1" applyFill="1" applyBorder="1"/>
    <xf numFmtId="2" fontId="0" fillId="4" borderId="10" xfId="0" applyNumberFormat="1" applyFill="1" applyBorder="1"/>
    <xf numFmtId="2" fontId="0" fillId="5" borderId="10" xfId="0" applyNumberFormat="1" applyFill="1" applyBorder="1"/>
    <xf numFmtId="2" fontId="1" fillId="0" borderId="10" xfId="0" applyNumberFormat="1" applyFont="1" applyFill="1" applyBorder="1"/>
    <xf numFmtId="2" fontId="0" fillId="6" borderId="10" xfId="0" applyNumberFormat="1" applyFill="1" applyBorder="1"/>
    <xf numFmtId="0" fontId="0" fillId="7" borderId="9" xfId="0" applyFill="1" applyBorder="1"/>
    <xf numFmtId="2" fontId="0" fillId="7" borderId="10" xfId="0" applyNumberFormat="1" applyFill="1" applyBorder="1"/>
    <xf numFmtId="14" fontId="0" fillId="0" borderId="9" xfId="0" applyNumberFormat="1" applyFill="1" applyBorder="1"/>
    <xf numFmtId="0" fontId="0" fillId="8" borderId="9" xfId="0" applyFill="1" applyBorder="1"/>
    <xf numFmtId="2" fontId="0" fillId="8" borderId="10" xfId="0" applyNumberFormat="1" applyFill="1" applyBorder="1"/>
    <xf numFmtId="0" fontId="0" fillId="0" borderId="0" xfId="0" applyFill="1"/>
    <xf numFmtId="0" fontId="0" fillId="0" borderId="9" xfId="0" applyFill="1" applyBorder="1"/>
    <xf numFmtId="14" fontId="0" fillId="0" borderId="11" xfId="0" applyNumberFormat="1" applyBorder="1"/>
    <xf numFmtId="2" fontId="0" fillId="2" borderId="12" xfId="0" applyNumberFormat="1" applyFill="1" applyBorder="1"/>
    <xf numFmtId="2" fontId="0" fillId="3" borderId="12" xfId="0" applyNumberFormat="1" applyFill="1" applyBorder="1"/>
    <xf numFmtId="2" fontId="0" fillId="8" borderId="12" xfId="0" applyNumberFormat="1" applyFill="1" applyBorder="1"/>
    <xf numFmtId="2" fontId="0" fillId="0" borderId="12" xfId="0" applyNumberFormat="1" applyFill="1" applyBorder="1"/>
    <xf numFmtId="0" fontId="0" fillId="0" borderId="11" xfId="0" applyBorder="1"/>
    <xf numFmtId="14" fontId="0" fillId="0" borderId="5" xfId="0" applyNumberFormat="1" applyBorder="1"/>
    <xf numFmtId="0" fontId="0" fillId="0" borderId="5" xfId="0" applyBorder="1"/>
    <xf numFmtId="2" fontId="1" fillId="0" borderId="3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C78" sqref="C78"/>
    </sheetView>
  </sheetViews>
  <sheetFormatPr defaultRowHeight="15" x14ac:dyDescent="0.25"/>
  <cols>
    <col min="1" max="1" width="25" customWidth="1"/>
    <col min="2" max="2" width="48.7109375" customWidth="1"/>
    <col min="3" max="3" width="27" customWidth="1"/>
    <col min="5" max="5" width="29.28515625" customWidth="1"/>
    <col min="6" max="6" width="26.5703125" customWidth="1"/>
    <col min="7" max="7" width="38.5703125" customWidth="1"/>
  </cols>
  <sheetData>
    <row r="1" spans="1:7" ht="19.5" thickBot="1" x14ac:dyDescent="0.3">
      <c r="A1" s="1" t="s">
        <v>0</v>
      </c>
      <c r="B1" s="2"/>
      <c r="C1" s="3"/>
      <c r="E1" s="1" t="s">
        <v>1</v>
      </c>
      <c r="F1" s="2"/>
      <c r="G1" s="3"/>
    </row>
    <row r="2" spans="1:7" ht="19.5" thickBot="1" x14ac:dyDescent="0.3">
      <c r="A2" s="4" t="s">
        <v>2</v>
      </c>
      <c r="B2" s="5" t="s">
        <v>3</v>
      </c>
      <c r="C2" s="5" t="s">
        <v>4</v>
      </c>
      <c r="E2" s="5" t="s">
        <v>2</v>
      </c>
      <c r="F2" s="5" t="s">
        <v>3</v>
      </c>
      <c r="G2" s="5" t="s">
        <v>4</v>
      </c>
    </row>
    <row r="3" spans="1:7" x14ac:dyDescent="0.25">
      <c r="A3" s="6">
        <v>43738</v>
      </c>
      <c r="B3" s="7" t="s">
        <v>5</v>
      </c>
      <c r="C3" s="8">
        <v>150.18</v>
      </c>
      <c r="E3" s="9">
        <v>43708</v>
      </c>
      <c r="F3" s="10" t="s">
        <v>6</v>
      </c>
      <c r="G3" s="11">
        <v>3020.11</v>
      </c>
    </row>
    <row r="4" spans="1:7" x14ac:dyDescent="0.25">
      <c r="A4" s="12">
        <v>43740</v>
      </c>
      <c r="B4" s="13" t="s">
        <v>7</v>
      </c>
      <c r="C4" s="14">
        <v>230</v>
      </c>
      <c r="E4" s="12">
        <v>43738</v>
      </c>
      <c r="F4" s="13" t="s">
        <v>8</v>
      </c>
      <c r="G4" s="15">
        <v>-8.65</v>
      </c>
    </row>
    <row r="5" spans="1:7" x14ac:dyDescent="0.25">
      <c r="A5" s="12">
        <v>43741</v>
      </c>
      <c r="B5" s="13" t="s">
        <v>7</v>
      </c>
      <c r="C5" s="14">
        <v>200</v>
      </c>
      <c r="E5" s="9">
        <v>43738</v>
      </c>
      <c r="F5" s="10" t="s">
        <v>9</v>
      </c>
      <c r="G5" s="11">
        <f>SUM(G3:G4)</f>
        <v>3011.46</v>
      </c>
    </row>
    <row r="6" spans="1:7" x14ac:dyDescent="0.25">
      <c r="A6" s="12"/>
      <c r="B6" s="13" t="s">
        <v>10</v>
      </c>
      <c r="C6" s="16">
        <v>-230</v>
      </c>
      <c r="E6" s="9">
        <v>43739</v>
      </c>
      <c r="F6" s="13" t="s">
        <v>11</v>
      </c>
      <c r="G6" s="15">
        <v>3011.46</v>
      </c>
    </row>
    <row r="7" spans="1:7" x14ac:dyDescent="0.25">
      <c r="A7" s="12"/>
      <c r="B7" s="13" t="s">
        <v>12</v>
      </c>
      <c r="C7" s="17">
        <v>140</v>
      </c>
      <c r="E7" s="12">
        <v>43740</v>
      </c>
      <c r="F7" s="13" t="s">
        <v>13</v>
      </c>
      <c r="G7" s="14">
        <v>-230</v>
      </c>
    </row>
    <row r="8" spans="1:7" x14ac:dyDescent="0.25">
      <c r="A8" s="12"/>
      <c r="B8" s="13" t="s">
        <v>14</v>
      </c>
      <c r="C8" s="17">
        <v>147</v>
      </c>
      <c r="E8" s="12"/>
      <c r="F8" s="13" t="s">
        <v>15</v>
      </c>
      <c r="G8" s="15">
        <v>-3.5</v>
      </c>
    </row>
    <row r="9" spans="1:7" x14ac:dyDescent="0.25">
      <c r="A9" s="12"/>
      <c r="B9" s="13" t="s">
        <v>16</v>
      </c>
      <c r="C9" s="17">
        <v>140</v>
      </c>
      <c r="E9" s="12"/>
      <c r="F9" s="13" t="s">
        <v>17</v>
      </c>
      <c r="G9" s="15">
        <v>-20</v>
      </c>
    </row>
    <row r="10" spans="1:7" x14ac:dyDescent="0.25">
      <c r="A10" s="12">
        <v>43747</v>
      </c>
      <c r="B10" s="13" t="s">
        <v>18</v>
      </c>
      <c r="C10" s="16">
        <v>-51.36</v>
      </c>
      <c r="E10" s="12">
        <v>43741</v>
      </c>
      <c r="F10" s="13" t="s">
        <v>19</v>
      </c>
      <c r="G10" s="14">
        <v>-200</v>
      </c>
    </row>
    <row r="11" spans="1:7" x14ac:dyDescent="0.25">
      <c r="A11" s="13"/>
      <c r="B11" s="13" t="s">
        <v>20</v>
      </c>
      <c r="C11" s="16">
        <v>-0.75</v>
      </c>
      <c r="E11" s="12">
        <v>43747</v>
      </c>
      <c r="F11" s="13" t="s">
        <v>21</v>
      </c>
      <c r="G11" s="15">
        <v>-306</v>
      </c>
    </row>
    <row r="12" spans="1:7" x14ac:dyDescent="0.25">
      <c r="A12" s="12">
        <v>44013</v>
      </c>
      <c r="B12" s="13" t="s">
        <v>22</v>
      </c>
      <c r="C12" s="18">
        <v>-100</v>
      </c>
      <c r="E12" s="12">
        <v>43769</v>
      </c>
      <c r="F12" s="13" t="s">
        <v>8</v>
      </c>
      <c r="G12" s="15">
        <v>-8.65</v>
      </c>
    </row>
    <row r="13" spans="1:7" x14ac:dyDescent="0.25">
      <c r="A13" s="13"/>
      <c r="B13" s="13" t="s">
        <v>23</v>
      </c>
      <c r="C13" s="17">
        <v>147</v>
      </c>
      <c r="E13" s="13"/>
      <c r="F13" s="13" t="s">
        <v>24</v>
      </c>
      <c r="G13" s="11">
        <f>SUM(G6:G12)</f>
        <v>2243.31</v>
      </c>
    </row>
    <row r="14" spans="1:7" x14ac:dyDescent="0.25">
      <c r="A14" s="12">
        <v>43760</v>
      </c>
      <c r="B14" s="13" t="s">
        <v>25</v>
      </c>
      <c r="C14" s="17">
        <v>133</v>
      </c>
      <c r="E14" s="12">
        <v>43770</v>
      </c>
      <c r="F14" s="13" t="s">
        <v>26</v>
      </c>
      <c r="G14" s="15">
        <v>2243.31</v>
      </c>
    </row>
    <row r="15" spans="1:7" x14ac:dyDescent="0.25">
      <c r="A15" s="13"/>
      <c r="B15" s="13" t="s">
        <v>27</v>
      </c>
      <c r="C15" s="17">
        <v>168</v>
      </c>
      <c r="E15" s="12">
        <v>43788</v>
      </c>
      <c r="F15" s="13" t="s">
        <v>28</v>
      </c>
      <c r="G15" s="15">
        <v>-323.87</v>
      </c>
    </row>
    <row r="16" spans="1:7" x14ac:dyDescent="0.25">
      <c r="A16" s="13"/>
      <c r="B16" s="13" t="s">
        <v>29</v>
      </c>
      <c r="C16" s="17">
        <v>105</v>
      </c>
      <c r="E16" s="12">
        <v>43791</v>
      </c>
      <c r="F16" s="13" t="s">
        <v>30</v>
      </c>
      <c r="G16" s="14">
        <v>3000</v>
      </c>
    </row>
    <row r="17" spans="1:7" x14ac:dyDescent="0.25">
      <c r="A17" s="12">
        <v>43783</v>
      </c>
      <c r="B17" s="13" t="s">
        <v>31</v>
      </c>
      <c r="C17" s="16">
        <v>-8.57</v>
      </c>
      <c r="E17" s="12">
        <v>43798</v>
      </c>
      <c r="F17" s="13" t="s">
        <v>8</v>
      </c>
      <c r="G17" s="15">
        <v>-11.65</v>
      </c>
    </row>
    <row r="18" spans="1:7" x14ac:dyDescent="0.25">
      <c r="A18" s="12">
        <v>43784</v>
      </c>
      <c r="B18" s="13" t="s">
        <v>32</v>
      </c>
      <c r="C18" s="17">
        <v>147</v>
      </c>
      <c r="E18" s="12"/>
      <c r="F18" s="13" t="s">
        <v>33</v>
      </c>
      <c r="G18" s="19">
        <f>SUM(G14:G17)</f>
        <v>4907.7900000000009</v>
      </c>
    </row>
    <row r="19" spans="1:7" x14ac:dyDescent="0.25">
      <c r="A19" s="13"/>
      <c r="B19" s="13" t="s">
        <v>34</v>
      </c>
      <c r="C19" s="17">
        <v>112</v>
      </c>
      <c r="E19" s="12">
        <v>43800</v>
      </c>
      <c r="F19" s="13" t="s">
        <v>35</v>
      </c>
      <c r="G19" s="15">
        <v>4907.79</v>
      </c>
    </row>
    <row r="20" spans="1:7" x14ac:dyDescent="0.25">
      <c r="A20" s="13"/>
      <c r="B20" s="13" t="s">
        <v>36</v>
      </c>
      <c r="C20" s="17">
        <v>133</v>
      </c>
      <c r="E20" s="12">
        <v>43809</v>
      </c>
      <c r="F20" s="13" t="s">
        <v>37</v>
      </c>
      <c r="G20" s="15">
        <v>-113.94</v>
      </c>
    </row>
    <row r="21" spans="1:7" x14ac:dyDescent="0.25">
      <c r="A21" s="13"/>
      <c r="B21" s="13" t="s">
        <v>38</v>
      </c>
      <c r="C21" s="17">
        <v>119</v>
      </c>
      <c r="E21" s="12">
        <v>43809</v>
      </c>
      <c r="F21" s="13" t="s">
        <v>39</v>
      </c>
      <c r="G21" s="15">
        <v>-374.88</v>
      </c>
    </row>
    <row r="22" spans="1:7" x14ac:dyDescent="0.25">
      <c r="A22" s="13"/>
      <c r="B22" s="13" t="s">
        <v>40</v>
      </c>
      <c r="C22" s="17">
        <v>126</v>
      </c>
      <c r="E22" s="12"/>
      <c r="F22" s="13" t="s">
        <v>41</v>
      </c>
      <c r="G22" s="15">
        <v>-2.68</v>
      </c>
    </row>
    <row r="23" spans="1:7" x14ac:dyDescent="0.25">
      <c r="A23" s="13"/>
      <c r="B23" s="13" t="s">
        <v>42</v>
      </c>
      <c r="C23" s="17">
        <v>105</v>
      </c>
      <c r="E23" s="12">
        <v>43810</v>
      </c>
      <c r="F23" s="13" t="s">
        <v>13</v>
      </c>
      <c r="G23" s="14">
        <v>-500</v>
      </c>
    </row>
    <row r="24" spans="1:7" x14ac:dyDescent="0.25">
      <c r="A24" s="13"/>
      <c r="B24" s="13" t="s">
        <v>43</v>
      </c>
      <c r="C24" s="17">
        <v>175</v>
      </c>
      <c r="E24" s="12">
        <v>43830</v>
      </c>
      <c r="F24" s="13" t="s">
        <v>8</v>
      </c>
      <c r="G24" s="15">
        <v>-8.65</v>
      </c>
    </row>
    <row r="25" spans="1:7" x14ac:dyDescent="0.25">
      <c r="A25" s="13"/>
      <c r="B25" s="13" t="s">
        <v>44</v>
      </c>
      <c r="C25" s="17">
        <v>140</v>
      </c>
      <c r="E25" s="12"/>
      <c r="F25" s="13" t="s">
        <v>45</v>
      </c>
      <c r="G25" s="19">
        <f>SUM(G19:G24)</f>
        <v>3907.64</v>
      </c>
    </row>
    <row r="26" spans="1:7" x14ac:dyDescent="0.25">
      <c r="A26" s="13"/>
      <c r="B26" s="13" t="s">
        <v>46</v>
      </c>
      <c r="C26" s="17">
        <v>133</v>
      </c>
      <c r="E26" s="12">
        <v>43831</v>
      </c>
      <c r="F26" s="13" t="s">
        <v>47</v>
      </c>
      <c r="G26" s="15">
        <v>3907.64</v>
      </c>
    </row>
    <row r="27" spans="1:7" x14ac:dyDescent="0.25">
      <c r="A27" s="12">
        <v>43790</v>
      </c>
      <c r="B27" s="13" t="s">
        <v>48</v>
      </c>
      <c r="C27" s="20">
        <v>180</v>
      </c>
      <c r="E27" s="12">
        <v>43861</v>
      </c>
      <c r="F27" s="13" t="s">
        <v>8</v>
      </c>
      <c r="G27" s="15">
        <v>-8.65</v>
      </c>
    </row>
    <row r="28" spans="1:7" x14ac:dyDescent="0.25">
      <c r="A28" s="12"/>
      <c r="B28" s="21" t="s">
        <v>49</v>
      </c>
      <c r="C28" s="22">
        <v>144</v>
      </c>
      <c r="E28" s="13"/>
      <c r="F28" s="13" t="s">
        <v>50</v>
      </c>
      <c r="G28" s="19">
        <f>SUM(G26:G27)</f>
        <v>3898.99</v>
      </c>
    </row>
    <row r="29" spans="1:7" x14ac:dyDescent="0.25">
      <c r="A29" s="13"/>
      <c r="B29" s="13" t="s">
        <v>51</v>
      </c>
      <c r="C29" s="20">
        <v>190</v>
      </c>
      <c r="E29" s="12">
        <v>43862</v>
      </c>
      <c r="F29" s="13" t="s">
        <v>52</v>
      </c>
      <c r="G29" s="15">
        <v>3898.99</v>
      </c>
    </row>
    <row r="30" spans="1:7" x14ac:dyDescent="0.25">
      <c r="A30" s="13"/>
      <c r="B30" s="21" t="s">
        <v>53</v>
      </c>
      <c r="C30" s="22">
        <v>152</v>
      </c>
      <c r="E30" s="12">
        <v>43873</v>
      </c>
      <c r="F30" s="13" t="s">
        <v>54</v>
      </c>
      <c r="G30" s="15">
        <v>-0.54</v>
      </c>
    </row>
    <row r="31" spans="1:7" x14ac:dyDescent="0.25">
      <c r="A31" s="13"/>
      <c r="B31" s="13" t="s">
        <v>55</v>
      </c>
      <c r="C31" s="20">
        <v>220</v>
      </c>
      <c r="E31" s="12"/>
      <c r="F31" s="13" t="s">
        <v>56</v>
      </c>
      <c r="G31" s="15">
        <v>-144</v>
      </c>
    </row>
    <row r="32" spans="1:7" x14ac:dyDescent="0.25">
      <c r="A32" s="13"/>
      <c r="B32" s="21" t="s">
        <v>57</v>
      </c>
      <c r="C32" s="22">
        <v>176</v>
      </c>
      <c r="E32" s="12">
        <v>43889</v>
      </c>
      <c r="F32" s="13" t="s">
        <v>8</v>
      </c>
      <c r="G32" s="15">
        <v>-8.65</v>
      </c>
    </row>
    <row r="33" spans="1:7" x14ac:dyDescent="0.25">
      <c r="A33" s="12">
        <v>43791</v>
      </c>
      <c r="B33" s="13" t="s">
        <v>30</v>
      </c>
      <c r="C33" s="14">
        <v>-3000</v>
      </c>
      <c r="E33" s="12"/>
      <c r="F33" s="13" t="s">
        <v>58</v>
      </c>
      <c r="G33" s="19">
        <f>SUM(G29:G32)</f>
        <v>3745.7999999999997</v>
      </c>
    </row>
    <row r="34" spans="1:7" x14ac:dyDescent="0.25">
      <c r="A34" s="23">
        <v>43797</v>
      </c>
      <c r="B34" s="13" t="s">
        <v>59</v>
      </c>
      <c r="C34" s="17">
        <v>168</v>
      </c>
      <c r="E34" s="12">
        <v>43891</v>
      </c>
      <c r="F34" s="13" t="s">
        <v>60</v>
      </c>
      <c r="G34" s="15">
        <v>3745.8</v>
      </c>
    </row>
    <row r="35" spans="1:7" x14ac:dyDescent="0.25">
      <c r="A35" s="23"/>
      <c r="B35" s="13" t="s">
        <v>61</v>
      </c>
      <c r="C35" s="17">
        <v>140</v>
      </c>
      <c r="E35" s="12">
        <v>43921</v>
      </c>
      <c r="F35" s="13" t="s">
        <v>8</v>
      </c>
      <c r="G35" s="15">
        <v>-8.65</v>
      </c>
    </row>
    <row r="36" spans="1:7" x14ac:dyDescent="0.25">
      <c r="A36" s="12"/>
      <c r="B36" s="13" t="s">
        <v>62</v>
      </c>
      <c r="C36" s="17">
        <v>147</v>
      </c>
      <c r="E36" s="12"/>
      <c r="F36" s="13" t="s">
        <v>63</v>
      </c>
      <c r="G36" s="19">
        <f>SUM(G34:G35)</f>
        <v>3737.15</v>
      </c>
    </row>
    <row r="37" spans="1:7" x14ac:dyDescent="0.25">
      <c r="A37" s="12"/>
      <c r="B37" s="13" t="s">
        <v>64</v>
      </c>
      <c r="C37" s="20">
        <v>190</v>
      </c>
      <c r="E37" s="12">
        <v>43922</v>
      </c>
      <c r="F37" s="13" t="s">
        <v>65</v>
      </c>
      <c r="G37" s="15">
        <v>3737.15</v>
      </c>
    </row>
    <row r="38" spans="1:7" x14ac:dyDescent="0.25">
      <c r="A38" s="12"/>
      <c r="B38" s="24" t="s">
        <v>66</v>
      </c>
      <c r="C38" s="25">
        <v>152</v>
      </c>
      <c r="E38" s="12">
        <v>43951</v>
      </c>
      <c r="F38" s="13" t="s">
        <v>8</v>
      </c>
      <c r="G38" s="15">
        <v>-8.65</v>
      </c>
    </row>
    <row r="39" spans="1:7" x14ac:dyDescent="0.25">
      <c r="A39" s="12"/>
      <c r="B39" s="13" t="s">
        <v>67</v>
      </c>
      <c r="C39" s="20">
        <v>220</v>
      </c>
      <c r="E39" s="12"/>
      <c r="F39" s="13" t="s">
        <v>68</v>
      </c>
      <c r="G39" s="19">
        <f>SUM(G37:G38)</f>
        <v>3728.5</v>
      </c>
    </row>
    <row r="40" spans="1:7" x14ac:dyDescent="0.25">
      <c r="A40" s="12"/>
      <c r="B40" s="24" t="s">
        <v>69</v>
      </c>
      <c r="C40" s="25">
        <v>176</v>
      </c>
      <c r="E40" s="12">
        <v>43952</v>
      </c>
      <c r="F40" s="13" t="s">
        <v>70</v>
      </c>
      <c r="G40" s="15">
        <v>3728.5</v>
      </c>
    </row>
    <row r="41" spans="1:7" x14ac:dyDescent="0.25">
      <c r="A41" s="12">
        <v>43798</v>
      </c>
      <c r="B41" s="21" t="s">
        <v>71</v>
      </c>
      <c r="C41" s="22">
        <v>-67.91</v>
      </c>
      <c r="E41" s="12">
        <v>43978</v>
      </c>
      <c r="F41" s="13" t="s">
        <v>72</v>
      </c>
      <c r="G41" s="15">
        <v>-66</v>
      </c>
    </row>
    <row r="42" spans="1:7" x14ac:dyDescent="0.25">
      <c r="A42" s="12"/>
      <c r="B42" s="13" t="s">
        <v>73</v>
      </c>
      <c r="C42" s="15">
        <v>-147.5</v>
      </c>
      <c r="D42" s="26"/>
      <c r="E42" s="12">
        <v>43978</v>
      </c>
      <c r="F42" s="27" t="s">
        <v>74</v>
      </c>
      <c r="G42" s="15">
        <v>-57.35</v>
      </c>
    </row>
    <row r="43" spans="1:7" x14ac:dyDescent="0.25">
      <c r="A43" s="28"/>
      <c r="B43" s="13" t="s">
        <v>75</v>
      </c>
      <c r="C43" s="29">
        <v>-23.4</v>
      </c>
      <c r="D43" s="26"/>
      <c r="E43" s="12">
        <v>43982</v>
      </c>
      <c r="F43" s="13" t="s">
        <v>8</v>
      </c>
      <c r="G43" s="15">
        <v>-8.65</v>
      </c>
    </row>
    <row r="44" spans="1:7" x14ac:dyDescent="0.25">
      <c r="A44" s="28">
        <v>43810</v>
      </c>
      <c r="B44" s="13" t="s">
        <v>7</v>
      </c>
      <c r="C44" s="30">
        <v>500</v>
      </c>
      <c r="D44" s="26"/>
      <c r="E44" s="13"/>
      <c r="F44" s="13" t="s">
        <v>76</v>
      </c>
      <c r="G44" s="19">
        <f>SUM(G40:G43)</f>
        <v>3596.5</v>
      </c>
    </row>
    <row r="45" spans="1:7" x14ac:dyDescent="0.25">
      <c r="A45" s="28">
        <v>43811</v>
      </c>
      <c r="B45" s="24" t="s">
        <v>77</v>
      </c>
      <c r="C45" s="31">
        <v>-328</v>
      </c>
      <c r="D45" s="26"/>
      <c r="E45" s="12">
        <v>43983</v>
      </c>
      <c r="F45" s="13" t="s">
        <v>78</v>
      </c>
      <c r="G45" s="15">
        <v>3596.5</v>
      </c>
    </row>
    <row r="46" spans="1:7" x14ac:dyDescent="0.25">
      <c r="A46" s="28">
        <v>43811</v>
      </c>
      <c r="B46" s="21" t="s">
        <v>79</v>
      </c>
      <c r="C46" s="22">
        <v>-404.09</v>
      </c>
      <c r="E46" s="12">
        <v>43993</v>
      </c>
      <c r="F46" s="13" t="s">
        <v>80</v>
      </c>
      <c r="G46" s="15">
        <v>-46.5</v>
      </c>
    </row>
    <row r="47" spans="1:7" x14ac:dyDescent="0.25">
      <c r="A47" s="28">
        <v>43839</v>
      </c>
      <c r="B47" s="13" t="s">
        <v>81</v>
      </c>
      <c r="C47" s="32">
        <v>-111.3</v>
      </c>
      <c r="E47" s="13"/>
      <c r="F47" s="13" t="s">
        <v>82</v>
      </c>
      <c r="G47" s="15">
        <v>-120</v>
      </c>
    </row>
    <row r="48" spans="1:7" x14ac:dyDescent="0.25">
      <c r="A48" s="28">
        <v>43860</v>
      </c>
      <c r="B48" s="33" t="s">
        <v>83</v>
      </c>
      <c r="C48" s="32">
        <v>-50</v>
      </c>
      <c r="E48" s="28">
        <v>44000</v>
      </c>
      <c r="F48" s="33" t="s">
        <v>84</v>
      </c>
      <c r="G48" s="32">
        <v>-162.54</v>
      </c>
    </row>
    <row r="49" spans="1:7" x14ac:dyDescent="0.25">
      <c r="A49" s="28">
        <v>43879</v>
      </c>
      <c r="B49" s="33" t="s">
        <v>85</v>
      </c>
      <c r="C49" s="32">
        <v>14</v>
      </c>
      <c r="E49" s="28"/>
      <c r="F49" s="33" t="s">
        <v>86</v>
      </c>
      <c r="G49" s="32">
        <v>-198.33</v>
      </c>
    </row>
    <row r="50" spans="1:7" x14ac:dyDescent="0.25">
      <c r="A50" s="28"/>
      <c r="B50" s="33" t="s">
        <v>87</v>
      </c>
      <c r="C50" s="32">
        <v>7</v>
      </c>
      <c r="E50" s="28">
        <v>44008</v>
      </c>
      <c r="F50" s="33" t="s">
        <v>88</v>
      </c>
      <c r="G50" s="32">
        <v>19.010000000000002</v>
      </c>
    </row>
    <row r="51" spans="1:7" x14ac:dyDescent="0.25">
      <c r="A51" s="28">
        <v>43880</v>
      </c>
      <c r="B51" s="33" t="s">
        <v>89</v>
      </c>
      <c r="C51" s="32">
        <v>-30</v>
      </c>
      <c r="E51" s="28">
        <v>44012</v>
      </c>
      <c r="F51" s="33" t="s">
        <v>88</v>
      </c>
      <c r="G51" s="32">
        <v>319.11</v>
      </c>
    </row>
    <row r="52" spans="1:7" x14ac:dyDescent="0.25">
      <c r="A52" s="28">
        <v>43997</v>
      </c>
      <c r="B52" s="33" t="s">
        <v>90</v>
      </c>
      <c r="C52" s="32">
        <v>-113.37</v>
      </c>
      <c r="E52" s="12">
        <v>44012</v>
      </c>
      <c r="F52" s="13" t="s">
        <v>8</v>
      </c>
      <c r="G52" s="15">
        <v>-9.65</v>
      </c>
    </row>
    <row r="53" spans="1:7" x14ac:dyDescent="0.25">
      <c r="A53" s="28"/>
      <c r="B53" s="33" t="s">
        <v>91</v>
      </c>
      <c r="C53" s="32">
        <v>-76.2</v>
      </c>
      <c r="E53" s="13"/>
      <c r="F53" s="13" t="s">
        <v>92</v>
      </c>
      <c r="G53" s="19">
        <f>SUM(G45:G52)</f>
        <v>3397.6000000000004</v>
      </c>
    </row>
    <row r="54" spans="1:7" x14ac:dyDescent="0.25">
      <c r="A54" s="28">
        <v>43754</v>
      </c>
      <c r="B54" s="33" t="s">
        <v>93</v>
      </c>
      <c r="C54" s="32">
        <v>-8.8000000000000007</v>
      </c>
      <c r="E54" s="12">
        <v>44013</v>
      </c>
      <c r="F54" s="13" t="s">
        <v>94</v>
      </c>
      <c r="G54" s="15">
        <v>3397.6</v>
      </c>
    </row>
    <row r="55" spans="1:7" x14ac:dyDescent="0.25">
      <c r="A55" s="28">
        <v>43775</v>
      </c>
      <c r="B55" s="33" t="s">
        <v>95</v>
      </c>
      <c r="C55" s="32">
        <v>-17.2</v>
      </c>
      <c r="E55" s="28">
        <v>44022</v>
      </c>
      <c r="F55" s="33" t="s">
        <v>88</v>
      </c>
      <c r="G55" s="32">
        <v>24.45</v>
      </c>
    </row>
    <row r="56" spans="1:7" x14ac:dyDescent="0.25">
      <c r="A56" s="28">
        <v>43782</v>
      </c>
      <c r="B56" s="33" t="s">
        <v>96</v>
      </c>
      <c r="C56" s="32">
        <v>-6.6</v>
      </c>
      <c r="E56" s="28">
        <v>44036</v>
      </c>
      <c r="F56" s="33" t="s">
        <v>88</v>
      </c>
      <c r="G56" s="32">
        <v>84.22</v>
      </c>
    </row>
    <row r="57" spans="1:7" x14ac:dyDescent="0.25">
      <c r="A57" s="28">
        <v>43794</v>
      </c>
      <c r="B57" s="33" t="s">
        <v>97</v>
      </c>
      <c r="C57" s="32">
        <v>-19.600000000000001</v>
      </c>
      <c r="E57" s="28">
        <v>44040</v>
      </c>
      <c r="F57" s="33" t="s">
        <v>88</v>
      </c>
      <c r="G57" s="32">
        <v>170.67</v>
      </c>
    </row>
    <row r="58" spans="1:7" x14ac:dyDescent="0.25">
      <c r="A58" s="28">
        <v>43783</v>
      </c>
      <c r="B58" s="33" t="s">
        <v>98</v>
      </c>
      <c r="C58" s="32">
        <v>-5.2</v>
      </c>
      <c r="E58" s="28"/>
      <c r="F58" s="13" t="s">
        <v>8</v>
      </c>
      <c r="G58" s="15">
        <v>-9.65</v>
      </c>
    </row>
    <row r="59" spans="1:7" x14ac:dyDescent="0.25">
      <c r="A59" s="28">
        <v>43791</v>
      </c>
      <c r="B59" s="33" t="s">
        <v>99</v>
      </c>
      <c r="C59" s="32">
        <v>-8</v>
      </c>
      <c r="E59" s="28"/>
      <c r="F59" s="13" t="s">
        <v>100</v>
      </c>
      <c r="G59" s="19">
        <f>SUM(G54:G58)</f>
        <v>3667.2899999999995</v>
      </c>
    </row>
    <row r="60" spans="1:7" x14ac:dyDescent="0.25">
      <c r="A60" s="28"/>
      <c r="B60" s="33" t="s">
        <v>99</v>
      </c>
      <c r="C60" s="32">
        <v>-8</v>
      </c>
      <c r="E60" s="28">
        <v>44044</v>
      </c>
      <c r="F60" s="13" t="s">
        <v>101</v>
      </c>
      <c r="G60" s="32">
        <v>3667.29</v>
      </c>
    </row>
    <row r="61" spans="1:7" x14ac:dyDescent="0.25">
      <c r="A61" s="28">
        <v>43796</v>
      </c>
      <c r="B61" s="33" t="s">
        <v>102</v>
      </c>
      <c r="C61" s="32">
        <v>-11.6</v>
      </c>
      <c r="E61" s="28">
        <v>44054</v>
      </c>
      <c r="F61" s="33" t="s">
        <v>88</v>
      </c>
      <c r="G61" s="32">
        <v>57.01</v>
      </c>
    </row>
    <row r="62" spans="1:7" x14ac:dyDescent="0.25">
      <c r="A62" s="28">
        <v>43796</v>
      </c>
      <c r="B62" s="33" t="s">
        <v>103</v>
      </c>
      <c r="C62" s="32">
        <v>-20</v>
      </c>
      <c r="E62" s="28">
        <v>44074</v>
      </c>
      <c r="F62" s="13" t="s">
        <v>8</v>
      </c>
      <c r="G62" s="15">
        <v>-9.65</v>
      </c>
    </row>
    <row r="63" spans="1:7" x14ac:dyDescent="0.25">
      <c r="A63" s="28">
        <v>43859</v>
      </c>
      <c r="B63" s="33" t="s">
        <v>104</v>
      </c>
      <c r="C63" s="32">
        <v>-3.5</v>
      </c>
      <c r="E63" s="28"/>
      <c r="F63" s="13" t="s">
        <v>105</v>
      </c>
      <c r="G63" s="19">
        <f>SUM(G60:G62)</f>
        <v>3714.65</v>
      </c>
    </row>
    <row r="64" spans="1:7" x14ac:dyDescent="0.25">
      <c r="A64" s="28">
        <v>43878</v>
      </c>
      <c r="B64" s="33" t="s">
        <v>106</v>
      </c>
      <c r="C64" s="32">
        <v>-12.75</v>
      </c>
      <c r="E64" s="28">
        <v>44075</v>
      </c>
      <c r="F64" s="13" t="s">
        <v>107</v>
      </c>
      <c r="G64" s="32">
        <v>3714.65</v>
      </c>
    </row>
    <row r="65" spans="1:7" x14ac:dyDescent="0.25">
      <c r="A65" s="28">
        <v>44005</v>
      </c>
      <c r="B65" s="33" t="s">
        <v>108</v>
      </c>
      <c r="C65" s="32">
        <v>-16</v>
      </c>
      <c r="E65" s="28"/>
      <c r="F65" s="33"/>
      <c r="G65" s="32"/>
    </row>
    <row r="66" spans="1:7" x14ac:dyDescent="0.25">
      <c r="A66" s="28">
        <v>44011</v>
      </c>
      <c r="B66" s="33" t="s">
        <v>109</v>
      </c>
      <c r="C66" s="32">
        <v>-15</v>
      </c>
      <c r="E66" s="28"/>
      <c r="F66" s="33"/>
      <c r="G66" s="32"/>
    </row>
    <row r="67" spans="1:7" x14ac:dyDescent="0.25">
      <c r="A67" s="28"/>
      <c r="B67" s="33" t="s">
        <v>110</v>
      </c>
      <c r="C67" s="32">
        <v>-15</v>
      </c>
      <c r="E67" s="28"/>
      <c r="F67" s="33"/>
      <c r="G67" s="32"/>
    </row>
    <row r="68" spans="1:7" x14ac:dyDescent="0.25">
      <c r="A68" s="28"/>
      <c r="B68" s="33" t="s">
        <v>111</v>
      </c>
      <c r="C68" s="32">
        <v>-15</v>
      </c>
      <c r="E68" s="28"/>
      <c r="F68" s="33"/>
      <c r="G68" s="32"/>
    </row>
    <row r="69" spans="1:7" x14ac:dyDescent="0.25">
      <c r="A69" s="28"/>
      <c r="B69" s="33" t="s">
        <v>112</v>
      </c>
      <c r="C69" s="32">
        <v>-15</v>
      </c>
      <c r="E69" s="28"/>
      <c r="F69" s="33"/>
      <c r="G69" s="32"/>
    </row>
    <row r="70" spans="1:7" x14ac:dyDescent="0.25">
      <c r="A70" s="28"/>
      <c r="B70" s="33"/>
      <c r="C70" s="32"/>
      <c r="E70" s="28"/>
      <c r="F70" s="33"/>
      <c r="G70" s="32"/>
    </row>
    <row r="71" spans="1:7" x14ac:dyDescent="0.25">
      <c r="A71" s="28"/>
      <c r="B71" s="33"/>
      <c r="C71" s="32"/>
      <c r="E71" s="28"/>
      <c r="F71" s="33"/>
      <c r="G71" s="32"/>
    </row>
    <row r="72" spans="1:7" ht="15.75" thickBot="1" x14ac:dyDescent="0.3">
      <c r="A72" s="28"/>
      <c r="B72" s="33"/>
      <c r="C72" s="32"/>
      <c r="E72" s="28"/>
      <c r="F72" s="33"/>
      <c r="G72" s="32"/>
    </row>
    <row r="73" spans="1:7" ht="15.75" thickBot="1" x14ac:dyDescent="0.3">
      <c r="A73" s="34">
        <v>43798</v>
      </c>
      <c r="B73" s="35"/>
      <c r="C73" s="36">
        <f>SUM(C3:C72)</f>
        <v>586.47999999999979</v>
      </c>
      <c r="E73" s="34">
        <v>43798</v>
      </c>
      <c r="F73" s="35"/>
      <c r="G73" s="36">
        <f>G64</f>
        <v>3714.65</v>
      </c>
    </row>
  </sheetData>
  <mergeCells count="2">
    <mergeCell ref="A1:C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2020-12-08T12:25:22Z</dcterms:created>
  <dcterms:modified xsi:type="dcterms:W3CDTF">2020-12-08T12:26:33Z</dcterms:modified>
</cp:coreProperties>
</file>