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d_dokumentácia 2022_23\Dokumentácia\iŠkVP\"/>
    </mc:Choice>
  </mc:AlternateContent>
  <xr:revisionPtr revIDLastSave="0" documentId="13_ncr:1_{91D43D5D-2725-4130-89D8-545F736FF324}" xr6:coauthVersionLast="36" xr6:coauthVersionMax="36" xr10:uidLastSave="{00000000-0000-0000-0000-000000000000}"/>
  <bookViews>
    <workbookView xWindow="480" yWindow="60" windowWidth="18192" windowHeight="8508" activeTab="3" xr2:uid="{00000000-000D-0000-FFFF-FFFF00000000}"/>
  </bookViews>
  <sheets>
    <sheet name="1.st." sheetId="2" r:id="rId1"/>
    <sheet name="2.st." sheetId="1" r:id="rId2"/>
    <sheet name="iUO1-komplet" sheetId="3" r:id="rId3"/>
    <sheet name="iUO2-komplet" sheetId="4" r:id="rId4"/>
  </sheets>
  <calcPr calcId="191029"/>
</workbook>
</file>

<file path=xl/calcChain.xml><?xml version="1.0" encoding="utf-8"?>
<calcChain xmlns="http://schemas.openxmlformats.org/spreadsheetml/2006/main">
  <c r="G7" i="3" l="1"/>
  <c r="D34" i="4" l="1"/>
  <c r="L23" i="1" l="1"/>
  <c r="G22" i="4" l="1"/>
  <c r="I21" i="4" l="1"/>
  <c r="I22" i="4" s="1"/>
  <c r="C22" i="4"/>
  <c r="D22" i="4"/>
  <c r="E22" i="4"/>
  <c r="F22" i="4"/>
  <c r="K23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5" i="1"/>
  <c r="M2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F23" i="1"/>
  <c r="E23" i="1"/>
  <c r="D23" i="1"/>
  <c r="C23" i="1"/>
  <c r="M23" i="1" l="1"/>
  <c r="N23" i="1"/>
  <c r="K6" i="2"/>
  <c r="K7" i="2"/>
  <c r="K8" i="2"/>
  <c r="K9" i="2"/>
  <c r="K10" i="2"/>
  <c r="K11" i="2"/>
  <c r="K12" i="2"/>
  <c r="K13" i="2"/>
  <c r="K14" i="2"/>
  <c r="K15" i="2"/>
  <c r="K16" i="2"/>
  <c r="K17" i="2"/>
  <c r="K5" i="2"/>
  <c r="H20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G5" i="3"/>
  <c r="G6" i="3"/>
  <c r="G8" i="3"/>
  <c r="G9" i="3"/>
  <c r="G10" i="3"/>
  <c r="G11" i="3"/>
  <c r="G12" i="3"/>
  <c r="G13" i="3"/>
  <c r="G14" i="3"/>
  <c r="G15" i="3"/>
  <c r="G16" i="3"/>
  <c r="D18" i="3"/>
  <c r="E18" i="3"/>
  <c r="F18" i="3"/>
  <c r="C18" i="3"/>
  <c r="G4" i="3"/>
  <c r="H18" i="3"/>
  <c r="G18" i="3" l="1"/>
  <c r="H22" i="4"/>
  <c r="H19" i="2" l="1"/>
  <c r="G19" i="2"/>
  <c r="L19" i="2" l="1"/>
  <c r="F19" i="2"/>
  <c r="E19" i="2"/>
  <c r="D19" i="2"/>
  <c r="K19" i="2" s="1"/>
  <c r="C19" i="2"/>
</calcChain>
</file>

<file path=xl/sharedStrings.xml><?xml version="1.0" encoding="utf-8"?>
<sst xmlns="http://schemas.openxmlformats.org/spreadsheetml/2006/main" count="238" uniqueCount="127">
  <si>
    <t>iŠVP</t>
  </si>
  <si>
    <t>8. ročník</t>
  </si>
  <si>
    <t>9. ročník</t>
  </si>
  <si>
    <t>Jazyk a komunikácia</t>
  </si>
  <si>
    <t>Slovenský jazyk a literatúra</t>
  </si>
  <si>
    <t>Anglický jazyk</t>
  </si>
  <si>
    <t>Matematika a práca s informáciami</t>
  </si>
  <si>
    <t>Matematika</t>
  </si>
  <si>
    <t>Informatika</t>
  </si>
  <si>
    <t>Viac ako peniaze</t>
  </si>
  <si>
    <t>Človek a príroda</t>
  </si>
  <si>
    <t>Biológia</t>
  </si>
  <si>
    <t>Fyzika</t>
  </si>
  <si>
    <t>Chémia</t>
  </si>
  <si>
    <t>Človek a spoločnosť</t>
  </si>
  <si>
    <t>Dejepis</t>
  </si>
  <si>
    <t>Geografia</t>
  </si>
  <si>
    <t>Občianska náuka</t>
  </si>
  <si>
    <t>Človek a hodnoty</t>
  </si>
  <si>
    <t>Etická / Náboženská vých.</t>
  </si>
  <si>
    <t>Človek a svet práce</t>
  </si>
  <si>
    <t>Technika</t>
  </si>
  <si>
    <t>Umenie a kultúra</t>
  </si>
  <si>
    <t>Hudobná výchova</t>
  </si>
  <si>
    <t>Výtvarná výchova</t>
  </si>
  <si>
    <t>Zdravie a pohyb</t>
  </si>
  <si>
    <t>Telesná a športová výchova</t>
  </si>
  <si>
    <t>Disponibilné hodiny</t>
  </si>
  <si>
    <t>iŠVP 
1. ročník</t>
  </si>
  <si>
    <t>iŠkVP Podolie
1. ročník</t>
  </si>
  <si>
    <t>iŠVP 
2. ročník</t>
  </si>
  <si>
    <t>iŠkVP Podolie
2. ročník</t>
  </si>
  <si>
    <t>Angličtina hrou</t>
  </si>
  <si>
    <t>Prvouka</t>
  </si>
  <si>
    <t>Prírodoveda</t>
  </si>
  <si>
    <t>Vlastiveda</t>
  </si>
  <si>
    <t>Etická / Náboženská výchova</t>
  </si>
  <si>
    <t>Pracovné vyučovanie</t>
  </si>
  <si>
    <t>disponibilné hodiny</t>
  </si>
  <si>
    <t>Spolu</t>
  </si>
  <si>
    <t xml:space="preserve">iŠVP </t>
  </si>
  <si>
    <t>iŠkVP Podolie
3. ročník</t>
  </si>
  <si>
    <t>iŠVP 
3. ročník</t>
  </si>
  <si>
    <t>1. ročník</t>
  </si>
  <si>
    <t>2. ročník</t>
  </si>
  <si>
    <t>4. ročník</t>
  </si>
  <si>
    <t>Angličtina hrou  (AHR)</t>
  </si>
  <si>
    <t>Viac ako peniaze (VaP)</t>
  </si>
  <si>
    <t>7. ročník</t>
  </si>
  <si>
    <t>iŠkVP Podolie
4. ročník</t>
  </si>
  <si>
    <t>Spolu iŠkVP Podolie</t>
  </si>
  <si>
    <t>Vysvetlivka:</t>
  </si>
  <si>
    <t>Pridané disponibilné hodiny:</t>
  </si>
  <si>
    <t>iŠkVP Podolie 
5. roč.</t>
  </si>
  <si>
    <t>iŠkVP Podolie 
6. roč.</t>
  </si>
  <si>
    <t>iŠkVP Podolie 
7. roč.</t>
  </si>
  <si>
    <t>iŠkVP Podolie
8. roč.</t>
  </si>
  <si>
    <t>iŠkVP Podolie
9. roč.</t>
  </si>
  <si>
    <t>Spolu
iŠkVP Podolie</t>
  </si>
  <si>
    <t>Učebný plán pre  2. stupeň - inovovaný</t>
  </si>
  <si>
    <t>Učebný plán pre 1.stupeň - inovovaný</t>
  </si>
  <si>
    <t>iŠVP 
4. ročník</t>
  </si>
  <si>
    <t xml:space="preserve">iŠkVP Podolie </t>
  </si>
  <si>
    <t xml:space="preserve">iŠVP  </t>
  </si>
  <si>
    <t>Disponibilné hodiny použité nasledovne:</t>
  </si>
  <si>
    <t>1. roč.</t>
  </si>
  <si>
    <t>2 hod.</t>
  </si>
  <si>
    <t>PVO zvýšenie z 1 na 2 h.</t>
  </si>
  <si>
    <t>2. roč.</t>
  </si>
  <si>
    <t>3 hod.</t>
  </si>
  <si>
    <t>AHR 2 h.</t>
  </si>
  <si>
    <t>INF 1 h.</t>
  </si>
  <si>
    <t>3. roč.</t>
  </si>
  <si>
    <t>4. roč.</t>
  </si>
  <si>
    <t>PDA zvýšenie z 1 na 2 h.</t>
  </si>
  <si>
    <t>SJL zvýšenie zo 7 na 8 h.</t>
  </si>
  <si>
    <t>1 hod.</t>
  </si>
  <si>
    <t>iŠkVP Podolie</t>
  </si>
  <si>
    <t>6. ročník</t>
  </si>
  <si>
    <t>5. ročník</t>
  </si>
  <si>
    <t>SJL</t>
  </si>
  <si>
    <t>5., 7. r.</t>
  </si>
  <si>
    <t>ANJ</t>
  </si>
  <si>
    <t>NEJ</t>
  </si>
  <si>
    <t>MAT</t>
  </si>
  <si>
    <t>5. - 8. r.</t>
  </si>
  <si>
    <t>9. r.</t>
  </si>
  <si>
    <t>VaP</t>
  </si>
  <si>
    <t>BIO</t>
  </si>
  <si>
    <t>6. r.</t>
  </si>
  <si>
    <t>5., 6. r.</t>
  </si>
  <si>
    <t>FYZ</t>
  </si>
  <si>
    <t>DEJ</t>
  </si>
  <si>
    <t>3. ročník</t>
  </si>
  <si>
    <t>Prvý cudzí jazyk</t>
  </si>
  <si>
    <t>5. roč.</t>
  </si>
  <si>
    <t>SJL zvýšenie z 5 na 6 h.</t>
  </si>
  <si>
    <t>ANJ zvýšenie z 3 na 4 h.</t>
  </si>
  <si>
    <t>MAT zvýšenie zo 4 na 5 h.</t>
  </si>
  <si>
    <t>4 hod.</t>
  </si>
  <si>
    <t>BIO, DEJ  zvýšenie z 1 na 2 h.</t>
  </si>
  <si>
    <t>SJL zvýšenie zo 4 na 5 h.</t>
  </si>
  <si>
    <t>2.CUJ 2 h.</t>
  </si>
  <si>
    <t>6. roč.</t>
  </si>
  <si>
    <t>7. roč.</t>
  </si>
  <si>
    <t>8. roč.</t>
  </si>
  <si>
    <t>9. roč.</t>
  </si>
  <si>
    <t>5 hod.</t>
  </si>
  <si>
    <t xml:space="preserve">FYZ zvýšenie z 1 na 2 h. </t>
  </si>
  <si>
    <t>(reál 2 h.)</t>
  </si>
  <si>
    <t>(reál 1 h.)</t>
  </si>
  <si>
    <t>7., 8., 9. r.</t>
  </si>
  <si>
    <t>1. cudzí jazyk (anglický)</t>
  </si>
  <si>
    <t>INF</t>
  </si>
  <si>
    <t>Spolu iŠVP</t>
  </si>
  <si>
    <t>VaP 0,5 h.</t>
  </si>
  <si>
    <t>CHE zvýšenie z 1 na 1,5 h.</t>
  </si>
  <si>
    <t>(reál 3 h.)</t>
  </si>
  <si>
    <t>CHE</t>
  </si>
  <si>
    <t>10. r.</t>
  </si>
  <si>
    <t>1. cudzí jazyk (ANJ)</t>
  </si>
  <si>
    <t>2. cudzí jazyk  (RUJ, NEJ, alternatíva Slovenčina jednoduchšie)</t>
  </si>
  <si>
    <t>Učebný plán pre 1.stupeň - 2022/23</t>
  </si>
  <si>
    <t>Učebný plán pre  2. stupeň - 2022/23</t>
  </si>
  <si>
    <t>2.ročník</t>
  </si>
  <si>
    <t>Predmety s vlastnými UO (nie sú v ŠVP)</t>
  </si>
  <si>
    <t>Slovenčina jednoduchšie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</si>
</sst>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6" fillId="0" borderId="2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wrapText="1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1" fontId="12" fillId="0" borderId="4" xfId="0" applyNumberFormat="1" applyFont="1" applyBorder="1"/>
    <xf numFmtId="0" fontId="12" fillId="0" borderId="0" xfId="0" applyFont="1"/>
    <xf numFmtId="0" fontId="0" fillId="0" borderId="0" xfId="0" applyBorder="1"/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2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2" fillId="0" borderId="4" xfId="0" applyFont="1" applyBorder="1"/>
    <xf numFmtId="1" fontId="6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wrapText="1"/>
    </xf>
    <xf numFmtId="1" fontId="6" fillId="2" borderId="22" xfId="0" applyNumberFormat="1" applyFont="1" applyFill="1" applyBorder="1" applyAlignment="1">
      <alignment horizontal="center" wrapText="1"/>
    </xf>
    <xf numFmtId="1" fontId="7" fillId="0" borderId="23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1" fontId="4" fillId="7" borderId="15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3" fillId="0" borderId="0" xfId="0" applyFont="1"/>
    <xf numFmtId="0" fontId="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" fontId="8" fillId="3" borderId="2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1" fontId="8" fillId="3" borderId="27" xfId="0" applyNumberFormat="1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2" fillId="0" borderId="2" xfId="0" applyFont="1" applyBorder="1"/>
    <xf numFmtId="0" fontId="4" fillId="7" borderId="33" xfId="0" applyFont="1" applyFill="1" applyBorder="1" applyAlignment="1">
      <alignment horizontal="center"/>
    </xf>
    <xf numFmtId="0" fontId="9" fillId="7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" fontId="5" fillId="5" borderId="21" xfId="0" applyNumberFormat="1" applyFont="1" applyFill="1" applyBorder="1" applyAlignment="1">
      <alignment horizontal="center"/>
    </xf>
    <xf numFmtId="1" fontId="5" fillId="5" borderId="34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" fontId="3" fillId="3" borderId="37" xfId="0" applyNumberFormat="1" applyFont="1" applyFill="1" applyBorder="1" applyAlignment="1">
      <alignment horizontal="center"/>
    </xf>
    <xf numFmtId="1" fontId="4" fillId="3" borderId="36" xfId="0" applyNumberFormat="1" applyFont="1" applyFill="1" applyBorder="1" applyAlignment="1">
      <alignment horizontal="center"/>
    </xf>
    <xf numFmtId="1" fontId="9" fillId="7" borderId="33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3" fillId="3" borderId="21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0" fillId="0" borderId="3" xfId="0" applyBorder="1"/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26" xfId="0" applyBorder="1"/>
    <xf numFmtId="0" fontId="0" fillId="0" borderId="8" xfId="0" applyBorder="1"/>
    <xf numFmtId="0" fontId="22" fillId="0" borderId="2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2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1" fontId="3" fillId="3" borderId="3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" fontId="8" fillId="10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1" fontId="5" fillId="5" borderId="3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opLeftCell="A7" zoomScale="90" zoomScaleNormal="90" workbookViewId="0">
      <selection activeCell="H26" sqref="H26"/>
    </sheetView>
  </sheetViews>
  <sheetFormatPr defaultColWidth="9.109375" defaultRowHeight="13.2" x14ac:dyDescent="0.3"/>
  <cols>
    <col min="1" max="1" width="20" style="16" customWidth="1"/>
    <col min="2" max="2" width="23.5546875" style="18" customWidth="1"/>
    <col min="3" max="3" width="10.109375" style="18" customWidth="1"/>
    <col min="4" max="6" width="9.109375" style="18"/>
    <col min="7" max="10" width="9.109375" style="16"/>
    <col min="11" max="11" width="13.5546875" style="18" customWidth="1"/>
    <col min="12" max="12" width="9.109375" style="18"/>
    <col min="13" max="13" width="10.5546875" style="18" customWidth="1"/>
    <col min="14" max="16384" width="9.109375" style="18"/>
  </cols>
  <sheetData>
    <row r="1" spans="1:13" ht="17.399999999999999" x14ac:dyDescent="0.3">
      <c r="A1" s="168" t="s">
        <v>122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7"/>
    </row>
    <row r="2" spans="1:13" ht="13.8" x14ac:dyDescent="0.3">
      <c r="B2" s="26"/>
      <c r="C2" s="26"/>
      <c r="D2" s="26"/>
      <c r="E2" s="26"/>
      <c r="F2" s="26"/>
      <c r="G2" s="64"/>
      <c r="H2" s="64"/>
      <c r="I2" s="64"/>
      <c r="J2" s="64"/>
      <c r="K2" s="26"/>
      <c r="L2" s="26"/>
      <c r="M2" s="26"/>
    </row>
    <row r="3" spans="1:13" s="21" customFormat="1" ht="18.75" customHeight="1" x14ac:dyDescent="0.3">
      <c r="A3" s="19"/>
      <c r="C3" s="171" t="s">
        <v>43</v>
      </c>
      <c r="D3" s="171"/>
      <c r="E3" s="171" t="s">
        <v>44</v>
      </c>
      <c r="F3" s="171"/>
      <c r="G3" s="171" t="s">
        <v>93</v>
      </c>
      <c r="H3" s="171"/>
      <c r="I3" s="171" t="s">
        <v>45</v>
      </c>
      <c r="J3" s="171"/>
      <c r="K3" s="66"/>
    </row>
    <row r="4" spans="1:13" s="21" customFormat="1" ht="41.4" x14ac:dyDescent="0.3">
      <c r="A4" s="19"/>
      <c r="B4" s="20"/>
      <c r="C4" s="30" t="s">
        <v>28</v>
      </c>
      <c r="D4" s="29" t="s">
        <v>29</v>
      </c>
      <c r="E4" s="30" t="s">
        <v>30</v>
      </c>
      <c r="F4" s="29" t="s">
        <v>31</v>
      </c>
      <c r="G4" s="30" t="s">
        <v>42</v>
      </c>
      <c r="H4" s="29" t="s">
        <v>41</v>
      </c>
      <c r="I4" s="30" t="s">
        <v>61</v>
      </c>
      <c r="J4" s="29" t="s">
        <v>49</v>
      </c>
      <c r="K4" s="29" t="s">
        <v>50</v>
      </c>
      <c r="L4" s="29" t="s">
        <v>114</v>
      </c>
    </row>
    <row r="5" spans="1:13" ht="13.8" x14ac:dyDescent="0.3">
      <c r="A5" s="169" t="s">
        <v>3</v>
      </c>
      <c r="B5" s="22" t="s">
        <v>4</v>
      </c>
      <c r="C5" s="23">
        <v>9</v>
      </c>
      <c r="D5" s="49">
        <v>9</v>
      </c>
      <c r="E5" s="23">
        <v>8</v>
      </c>
      <c r="F5" s="49">
        <v>8</v>
      </c>
      <c r="G5" s="60">
        <v>7</v>
      </c>
      <c r="H5" s="55">
        <v>8</v>
      </c>
      <c r="I5" s="23">
        <v>7</v>
      </c>
      <c r="J5" s="55">
        <v>8</v>
      </c>
      <c r="K5" s="140">
        <f>D5+F5+H5+J5</f>
        <v>33</v>
      </c>
      <c r="L5" s="52">
        <v>31</v>
      </c>
    </row>
    <row r="6" spans="1:13" ht="13.8" x14ac:dyDescent="0.3">
      <c r="A6" s="169"/>
      <c r="B6" s="22" t="s">
        <v>94</v>
      </c>
      <c r="C6" s="24"/>
      <c r="D6" s="53"/>
      <c r="E6" s="24"/>
      <c r="F6" s="53"/>
      <c r="G6" s="60">
        <v>3</v>
      </c>
      <c r="H6" s="53">
        <v>3</v>
      </c>
      <c r="I6" s="24">
        <v>3</v>
      </c>
      <c r="J6" s="53">
        <v>3</v>
      </c>
      <c r="K6" s="51">
        <f t="shared" ref="K6:K19" si="0">D6+F6+H6+J6</f>
        <v>6</v>
      </c>
      <c r="L6" s="54">
        <v>6</v>
      </c>
    </row>
    <row r="7" spans="1:13" ht="13.8" x14ac:dyDescent="0.3">
      <c r="A7" s="169"/>
      <c r="B7" s="22" t="s">
        <v>32</v>
      </c>
      <c r="C7" s="23"/>
      <c r="D7" s="53"/>
      <c r="E7" s="23"/>
      <c r="F7" s="55">
        <v>2</v>
      </c>
      <c r="G7" s="60"/>
      <c r="H7" s="53"/>
      <c r="I7" s="24"/>
      <c r="J7" s="53"/>
      <c r="K7" s="140">
        <f t="shared" si="0"/>
        <v>2</v>
      </c>
      <c r="L7" s="54">
        <v>0</v>
      </c>
    </row>
    <row r="8" spans="1:13" ht="13.8" x14ac:dyDescent="0.3">
      <c r="A8" s="169" t="s">
        <v>6</v>
      </c>
      <c r="B8" s="22" t="s">
        <v>7</v>
      </c>
      <c r="C8" s="23">
        <v>4</v>
      </c>
      <c r="D8" s="55">
        <v>5</v>
      </c>
      <c r="E8" s="23">
        <v>4</v>
      </c>
      <c r="F8" s="53">
        <v>4</v>
      </c>
      <c r="G8" s="60">
        <v>4</v>
      </c>
      <c r="H8" s="53">
        <v>4</v>
      </c>
      <c r="I8" s="24">
        <v>4</v>
      </c>
      <c r="J8" s="53">
        <v>4</v>
      </c>
      <c r="K8" s="51">
        <f t="shared" si="0"/>
        <v>17</v>
      </c>
      <c r="L8" s="54">
        <v>16</v>
      </c>
    </row>
    <row r="9" spans="1:13" ht="13.8" x14ac:dyDescent="0.3">
      <c r="A9" s="169"/>
      <c r="B9" s="22" t="s">
        <v>8</v>
      </c>
      <c r="C9" s="23"/>
      <c r="D9" s="49"/>
      <c r="E9" s="23"/>
      <c r="F9" s="55">
        <v>1</v>
      </c>
      <c r="G9" s="60">
        <v>1</v>
      </c>
      <c r="H9" s="63">
        <v>1</v>
      </c>
      <c r="I9" s="60">
        <v>1</v>
      </c>
      <c r="J9" s="89">
        <v>1</v>
      </c>
      <c r="K9" s="140">
        <f t="shared" si="0"/>
        <v>3</v>
      </c>
      <c r="L9" s="54">
        <v>2</v>
      </c>
    </row>
    <row r="10" spans="1:13" ht="13.8" x14ac:dyDescent="0.3">
      <c r="A10" s="170" t="s">
        <v>10</v>
      </c>
      <c r="B10" s="22" t="s">
        <v>33</v>
      </c>
      <c r="C10" s="23">
        <v>1</v>
      </c>
      <c r="D10" s="55">
        <v>2</v>
      </c>
      <c r="E10" s="23">
        <v>2</v>
      </c>
      <c r="F10" s="63">
        <v>2</v>
      </c>
      <c r="G10" s="60"/>
      <c r="H10" s="63"/>
      <c r="I10" s="24"/>
      <c r="J10" s="53"/>
      <c r="K10" s="140">
        <f t="shared" si="0"/>
        <v>4</v>
      </c>
      <c r="L10" s="54">
        <v>3</v>
      </c>
    </row>
    <row r="11" spans="1:13" ht="13.8" x14ac:dyDescent="0.3">
      <c r="A11" s="170"/>
      <c r="B11" s="22" t="s">
        <v>34</v>
      </c>
      <c r="C11" s="23"/>
      <c r="D11" s="56"/>
      <c r="E11" s="24"/>
      <c r="F11" s="53"/>
      <c r="G11" s="60">
        <v>1</v>
      </c>
      <c r="H11" s="55">
        <v>2</v>
      </c>
      <c r="I11" s="24">
        <v>2</v>
      </c>
      <c r="J11" s="53">
        <v>2</v>
      </c>
      <c r="K11" s="140">
        <f t="shared" si="0"/>
        <v>4</v>
      </c>
      <c r="L11" s="54">
        <v>3</v>
      </c>
    </row>
    <row r="12" spans="1:13" ht="13.8" x14ac:dyDescent="0.3">
      <c r="A12" s="63" t="s">
        <v>14</v>
      </c>
      <c r="B12" s="22" t="s">
        <v>35</v>
      </c>
      <c r="C12" s="23"/>
      <c r="D12" s="49"/>
      <c r="E12" s="24"/>
      <c r="F12" s="53"/>
      <c r="G12" s="60">
        <v>1</v>
      </c>
      <c r="H12" s="53">
        <v>1</v>
      </c>
      <c r="I12" s="24">
        <v>2</v>
      </c>
      <c r="J12" s="53">
        <v>2</v>
      </c>
      <c r="K12" s="51">
        <f t="shared" si="0"/>
        <v>3</v>
      </c>
      <c r="L12" s="54">
        <v>3</v>
      </c>
    </row>
    <row r="13" spans="1:13" ht="27.6" x14ac:dyDescent="0.3">
      <c r="A13" s="63" t="s">
        <v>18</v>
      </c>
      <c r="B13" s="22" t="s">
        <v>36</v>
      </c>
      <c r="C13" s="23">
        <v>1</v>
      </c>
      <c r="D13" s="49">
        <v>1</v>
      </c>
      <c r="E13" s="23">
        <v>1</v>
      </c>
      <c r="F13" s="53">
        <v>1</v>
      </c>
      <c r="G13" s="60">
        <v>1</v>
      </c>
      <c r="H13" s="53">
        <v>1</v>
      </c>
      <c r="I13" s="24">
        <v>1</v>
      </c>
      <c r="J13" s="53">
        <v>1</v>
      </c>
      <c r="K13" s="51">
        <f t="shared" si="0"/>
        <v>4</v>
      </c>
      <c r="L13" s="54">
        <v>4</v>
      </c>
    </row>
    <row r="14" spans="1:13" ht="13.8" x14ac:dyDescent="0.3">
      <c r="A14" s="63" t="s">
        <v>20</v>
      </c>
      <c r="B14" s="22" t="s">
        <v>37</v>
      </c>
      <c r="C14" s="23"/>
      <c r="D14" s="49"/>
      <c r="E14" s="23"/>
      <c r="F14" s="53"/>
      <c r="G14" s="60">
        <v>1</v>
      </c>
      <c r="H14" s="53">
        <v>1</v>
      </c>
      <c r="I14" s="24">
        <v>1</v>
      </c>
      <c r="J14" s="53">
        <v>1</v>
      </c>
      <c r="K14" s="51">
        <f t="shared" si="0"/>
        <v>2</v>
      </c>
      <c r="L14" s="54">
        <v>2</v>
      </c>
    </row>
    <row r="15" spans="1:13" ht="13.8" x14ac:dyDescent="0.3">
      <c r="A15" s="169" t="s">
        <v>22</v>
      </c>
      <c r="B15" s="22" t="s">
        <v>23</v>
      </c>
      <c r="C15" s="23">
        <v>1</v>
      </c>
      <c r="D15" s="49">
        <v>1</v>
      </c>
      <c r="E15" s="23">
        <v>1</v>
      </c>
      <c r="F15" s="53">
        <v>1</v>
      </c>
      <c r="G15" s="60">
        <v>1</v>
      </c>
      <c r="H15" s="53">
        <v>1</v>
      </c>
      <c r="I15" s="24">
        <v>1</v>
      </c>
      <c r="J15" s="53">
        <v>1</v>
      </c>
      <c r="K15" s="51">
        <f t="shared" si="0"/>
        <v>4</v>
      </c>
      <c r="L15" s="54">
        <v>4</v>
      </c>
    </row>
    <row r="16" spans="1:13" ht="13.8" x14ac:dyDescent="0.3">
      <c r="A16" s="169"/>
      <c r="B16" s="22" t="s">
        <v>24</v>
      </c>
      <c r="C16" s="23">
        <v>2</v>
      </c>
      <c r="D16" s="49">
        <v>2</v>
      </c>
      <c r="E16" s="23">
        <v>2</v>
      </c>
      <c r="F16" s="53">
        <v>2</v>
      </c>
      <c r="G16" s="60">
        <v>1</v>
      </c>
      <c r="H16" s="53">
        <v>1</v>
      </c>
      <c r="I16" s="24">
        <v>1</v>
      </c>
      <c r="J16" s="53">
        <v>1</v>
      </c>
      <c r="K16" s="51">
        <f t="shared" si="0"/>
        <v>6</v>
      </c>
      <c r="L16" s="54">
        <v>6</v>
      </c>
    </row>
    <row r="17" spans="1:13" ht="27.6" x14ac:dyDescent="0.3">
      <c r="A17" s="118" t="s">
        <v>25</v>
      </c>
      <c r="B17" s="22" t="s">
        <v>26</v>
      </c>
      <c r="C17" s="23">
        <v>2</v>
      </c>
      <c r="D17" s="49">
        <v>2</v>
      </c>
      <c r="E17" s="23">
        <v>2</v>
      </c>
      <c r="F17" s="63">
        <v>2</v>
      </c>
      <c r="G17" s="60">
        <v>2</v>
      </c>
      <c r="H17" s="63">
        <v>2</v>
      </c>
      <c r="I17" s="60">
        <v>2</v>
      </c>
      <c r="J17" s="89">
        <v>2</v>
      </c>
      <c r="K17" s="51">
        <f t="shared" si="0"/>
        <v>8</v>
      </c>
      <c r="L17" s="54">
        <v>8</v>
      </c>
    </row>
    <row r="18" spans="1:13" ht="14.4" x14ac:dyDescent="0.3">
      <c r="B18" s="25" t="s">
        <v>38</v>
      </c>
      <c r="C18" s="57">
        <v>2</v>
      </c>
      <c r="D18" s="69"/>
      <c r="E18" s="69">
        <v>3</v>
      </c>
      <c r="F18" s="97"/>
      <c r="G18" s="98">
        <v>2</v>
      </c>
      <c r="H18" s="99"/>
      <c r="I18" s="100">
        <v>1</v>
      </c>
      <c r="J18" s="53"/>
      <c r="K18" s="51"/>
      <c r="L18" s="54">
        <v>8</v>
      </c>
    </row>
    <row r="19" spans="1:13" s="21" customFormat="1" ht="13.8" x14ac:dyDescent="0.3">
      <c r="A19" s="19"/>
      <c r="B19" s="65" t="s">
        <v>39</v>
      </c>
      <c r="C19" s="58">
        <f>SUM(C5:C18)</f>
        <v>22</v>
      </c>
      <c r="D19" s="58">
        <f>SUM(D5:D17)</f>
        <v>22</v>
      </c>
      <c r="E19" s="59">
        <f t="shared" ref="E19:F19" si="1">SUM(E5:E18)</f>
        <v>23</v>
      </c>
      <c r="F19" s="58">
        <f t="shared" si="1"/>
        <v>23</v>
      </c>
      <c r="G19" s="61">
        <f>SUM(G5:G18)</f>
        <v>25</v>
      </c>
      <c r="H19" s="58">
        <f>SUM(H5:H18)</f>
        <v>25</v>
      </c>
      <c r="I19" s="58">
        <v>26</v>
      </c>
      <c r="J19" s="58">
        <v>26</v>
      </c>
      <c r="K19" s="51">
        <f t="shared" si="0"/>
        <v>96</v>
      </c>
      <c r="L19" s="58">
        <f>SUM(L5:L18)</f>
        <v>96</v>
      </c>
    </row>
    <row r="20" spans="1:13" ht="13.8" x14ac:dyDescent="0.3">
      <c r="B20" s="26"/>
      <c r="C20" s="26"/>
      <c r="D20" s="26"/>
      <c r="E20" s="26"/>
      <c r="F20" s="26"/>
      <c r="G20" s="64"/>
      <c r="H20" s="64"/>
      <c r="I20" s="64"/>
      <c r="J20" s="64"/>
      <c r="K20" s="26"/>
      <c r="L20" s="26"/>
      <c r="M20" s="26"/>
    </row>
    <row r="21" spans="1:13" ht="13.8" x14ac:dyDescent="0.3">
      <c r="B21" s="26"/>
      <c r="C21" s="26"/>
      <c r="D21" s="26"/>
      <c r="E21" s="26"/>
      <c r="F21" s="26"/>
      <c r="G21" s="64"/>
      <c r="H21" s="64"/>
      <c r="I21" s="64"/>
      <c r="J21" s="64"/>
      <c r="K21" s="26"/>
      <c r="L21" s="26"/>
      <c r="M21" s="26"/>
    </row>
    <row r="22" spans="1:13" s="28" customFormat="1" ht="15.6" x14ac:dyDescent="0.3">
      <c r="A22" s="27" t="s">
        <v>64</v>
      </c>
      <c r="G22" s="96"/>
      <c r="H22" s="96"/>
      <c r="I22" s="96"/>
      <c r="J22" s="96"/>
    </row>
    <row r="23" spans="1:13" s="28" customFormat="1" ht="15.6" x14ac:dyDescent="0.3">
      <c r="A23" s="96"/>
      <c r="G23" s="96"/>
      <c r="H23" s="96"/>
      <c r="I23" s="96"/>
      <c r="J23" s="96"/>
    </row>
    <row r="24" spans="1:13" s="28" customFormat="1" ht="15.6" x14ac:dyDescent="0.3">
      <c r="A24" s="125" t="s">
        <v>65</v>
      </c>
      <c r="B24" s="125" t="s">
        <v>66</v>
      </c>
      <c r="C24" s="172" t="s">
        <v>98</v>
      </c>
      <c r="D24" s="172"/>
      <c r="E24" s="172"/>
      <c r="G24" s="96"/>
      <c r="H24" s="96"/>
      <c r="I24" s="96"/>
      <c r="J24" s="96"/>
    </row>
    <row r="25" spans="1:13" s="28" customFormat="1" ht="15.6" x14ac:dyDescent="0.3">
      <c r="A25" s="124"/>
      <c r="B25" s="124"/>
      <c r="C25" s="172" t="s">
        <v>67</v>
      </c>
      <c r="D25" s="172"/>
      <c r="E25" s="172"/>
      <c r="G25" s="96"/>
      <c r="H25" s="96"/>
      <c r="I25" s="96"/>
      <c r="J25" s="96"/>
    </row>
    <row r="26" spans="1:13" s="28" customFormat="1" ht="15.6" x14ac:dyDescent="0.3">
      <c r="A26" s="125" t="s">
        <v>68</v>
      </c>
      <c r="B26" s="125" t="s">
        <v>69</v>
      </c>
      <c r="C26" s="172" t="s">
        <v>70</v>
      </c>
      <c r="D26" s="172"/>
      <c r="E26" s="172"/>
      <c r="G26" s="96"/>
      <c r="H26" s="96"/>
      <c r="I26" s="96"/>
      <c r="J26" s="96"/>
    </row>
    <row r="27" spans="1:13" s="28" customFormat="1" ht="15.6" x14ac:dyDescent="0.3">
      <c r="A27" s="124"/>
      <c r="B27" s="124"/>
      <c r="C27" s="172" t="s">
        <v>71</v>
      </c>
      <c r="D27" s="172"/>
      <c r="E27" s="172"/>
      <c r="G27" s="96"/>
      <c r="H27" s="96"/>
      <c r="I27" s="96"/>
      <c r="J27" s="96"/>
    </row>
    <row r="28" spans="1:13" s="28" customFormat="1" ht="15.6" x14ac:dyDescent="0.3">
      <c r="A28" s="125" t="s">
        <v>72</v>
      </c>
      <c r="B28" s="125" t="s">
        <v>66</v>
      </c>
      <c r="C28" s="172" t="s">
        <v>75</v>
      </c>
      <c r="D28" s="172"/>
      <c r="E28" s="172"/>
      <c r="G28" s="96"/>
      <c r="H28" s="96"/>
      <c r="I28" s="96"/>
      <c r="J28" s="96"/>
    </row>
    <row r="29" spans="1:13" s="28" customFormat="1" ht="15.6" x14ac:dyDescent="0.3">
      <c r="A29" s="124"/>
      <c r="B29" s="124"/>
      <c r="C29" s="172" t="s">
        <v>74</v>
      </c>
      <c r="D29" s="172"/>
      <c r="E29" s="172"/>
      <c r="G29" s="96"/>
      <c r="H29" s="96"/>
      <c r="I29" s="96"/>
      <c r="J29" s="96"/>
    </row>
    <row r="30" spans="1:13" s="28" customFormat="1" ht="15.6" x14ac:dyDescent="0.3">
      <c r="A30" s="121" t="s">
        <v>73</v>
      </c>
      <c r="B30" s="121" t="s">
        <v>76</v>
      </c>
      <c r="C30" s="172" t="s">
        <v>75</v>
      </c>
      <c r="D30" s="172"/>
      <c r="E30" s="172"/>
      <c r="G30" s="96"/>
      <c r="H30" s="96"/>
      <c r="I30" s="96"/>
      <c r="J30" s="96"/>
    </row>
    <row r="31" spans="1:13" s="28" customFormat="1" ht="15.6" x14ac:dyDescent="0.3">
      <c r="A31" s="96"/>
      <c r="G31" s="96"/>
      <c r="H31" s="96"/>
      <c r="I31" s="96"/>
      <c r="J31" s="96"/>
    </row>
    <row r="32" spans="1:13" s="28" customFormat="1" ht="15.6" x14ac:dyDescent="0.3">
      <c r="A32" s="141"/>
      <c r="G32" s="96"/>
      <c r="H32" s="96"/>
      <c r="I32" s="96"/>
      <c r="J32" s="96"/>
    </row>
    <row r="33" spans="1:10" s="28" customFormat="1" ht="15.6" x14ac:dyDescent="0.3">
      <c r="A33" s="96"/>
      <c r="G33" s="96"/>
      <c r="H33" s="96"/>
      <c r="I33" s="96"/>
      <c r="J33" s="96"/>
    </row>
    <row r="34" spans="1:10" s="28" customFormat="1" ht="15.6" x14ac:dyDescent="0.3">
      <c r="A34" s="96"/>
      <c r="G34" s="96"/>
      <c r="H34" s="96"/>
      <c r="I34" s="96"/>
      <c r="J34" s="96"/>
    </row>
    <row r="35" spans="1:10" s="28" customFormat="1" ht="15.6" x14ac:dyDescent="0.3">
      <c r="A35" s="96"/>
      <c r="G35" s="96"/>
      <c r="H35" s="96"/>
      <c r="I35" s="96"/>
      <c r="J35" s="96"/>
    </row>
    <row r="36" spans="1:10" s="28" customFormat="1" ht="15.6" x14ac:dyDescent="0.3">
      <c r="A36" s="96"/>
      <c r="G36" s="96"/>
      <c r="H36" s="96"/>
      <c r="I36" s="96"/>
      <c r="J36" s="96"/>
    </row>
    <row r="37" spans="1:10" s="28" customFormat="1" ht="15.6" x14ac:dyDescent="0.3">
      <c r="A37" s="96"/>
      <c r="G37" s="96"/>
      <c r="H37" s="96"/>
      <c r="I37" s="96"/>
      <c r="J37" s="96"/>
    </row>
    <row r="38" spans="1:10" s="28" customFormat="1" ht="15.6" x14ac:dyDescent="0.3">
      <c r="A38" s="96"/>
      <c r="G38" s="96"/>
      <c r="H38" s="96"/>
      <c r="I38" s="96"/>
      <c r="J38" s="96"/>
    </row>
    <row r="39" spans="1:10" s="28" customFormat="1" ht="15.6" x14ac:dyDescent="0.3">
      <c r="A39" s="96"/>
      <c r="G39" s="96"/>
      <c r="H39" s="96"/>
      <c r="I39" s="96"/>
      <c r="J39" s="96"/>
    </row>
    <row r="40" spans="1:10" s="28" customFormat="1" ht="15.6" x14ac:dyDescent="0.3">
      <c r="A40" s="96"/>
      <c r="G40" s="96"/>
      <c r="H40" s="96"/>
      <c r="I40" s="96"/>
      <c r="J40" s="96"/>
    </row>
    <row r="41" spans="1:10" s="28" customFormat="1" ht="15.6" x14ac:dyDescent="0.3">
      <c r="A41" s="96"/>
      <c r="G41" s="96"/>
      <c r="H41" s="96"/>
      <c r="I41" s="96"/>
      <c r="J41" s="96"/>
    </row>
    <row r="42" spans="1:10" s="28" customFormat="1" ht="15.6" x14ac:dyDescent="0.3">
      <c r="A42" s="96"/>
      <c r="G42" s="96"/>
      <c r="H42" s="96"/>
      <c r="I42" s="96"/>
      <c r="J42" s="96"/>
    </row>
    <row r="43" spans="1:10" s="28" customFormat="1" ht="15.6" x14ac:dyDescent="0.3">
      <c r="A43" s="96"/>
      <c r="G43" s="96"/>
      <c r="H43" s="96"/>
      <c r="I43" s="96"/>
      <c r="J43" s="96"/>
    </row>
    <row r="44" spans="1:10" s="28" customFormat="1" ht="15.6" x14ac:dyDescent="0.3">
      <c r="A44" s="96"/>
      <c r="G44" s="96"/>
      <c r="H44" s="96"/>
      <c r="I44" s="96"/>
      <c r="J44" s="96"/>
    </row>
    <row r="45" spans="1:10" s="28" customFormat="1" ht="15.6" x14ac:dyDescent="0.3">
      <c r="A45" s="96"/>
      <c r="G45" s="96"/>
      <c r="H45" s="96"/>
      <c r="I45" s="96"/>
      <c r="J45" s="96"/>
    </row>
    <row r="46" spans="1:10" s="28" customFormat="1" ht="15.6" x14ac:dyDescent="0.3">
      <c r="A46" s="96"/>
      <c r="G46" s="96"/>
      <c r="H46" s="96"/>
      <c r="I46" s="96"/>
      <c r="J46" s="96"/>
    </row>
    <row r="47" spans="1:10" s="28" customFormat="1" ht="15.6" x14ac:dyDescent="0.3">
      <c r="A47" s="96"/>
      <c r="G47" s="96"/>
      <c r="H47" s="96"/>
      <c r="I47" s="96"/>
      <c r="J47" s="96"/>
    </row>
    <row r="48" spans="1:10" s="28" customFormat="1" ht="15.6" x14ac:dyDescent="0.3">
      <c r="A48" s="96"/>
      <c r="G48" s="96"/>
      <c r="H48" s="96"/>
      <c r="I48" s="96"/>
      <c r="J48" s="96"/>
    </row>
    <row r="49" spans="1:10" s="28" customFormat="1" ht="15.6" x14ac:dyDescent="0.3">
      <c r="A49" s="96"/>
      <c r="G49" s="96"/>
      <c r="H49" s="96"/>
      <c r="I49" s="96"/>
      <c r="J49" s="96"/>
    </row>
    <row r="50" spans="1:10" s="28" customFormat="1" ht="15.6" x14ac:dyDescent="0.3">
      <c r="A50" s="96"/>
      <c r="G50" s="96"/>
      <c r="H50" s="96"/>
      <c r="I50" s="96"/>
      <c r="J50" s="96"/>
    </row>
    <row r="51" spans="1:10" s="28" customFormat="1" ht="15.6" x14ac:dyDescent="0.3">
      <c r="A51" s="96"/>
      <c r="G51" s="96"/>
      <c r="H51" s="96"/>
      <c r="I51" s="96"/>
      <c r="J51" s="96"/>
    </row>
    <row r="52" spans="1:10" s="28" customFormat="1" ht="15.6" x14ac:dyDescent="0.3">
      <c r="A52" s="96"/>
      <c r="G52" s="96"/>
      <c r="H52" s="96"/>
      <c r="I52" s="96"/>
      <c r="J52" s="96"/>
    </row>
  </sheetData>
  <mergeCells count="16">
    <mergeCell ref="C29:E29"/>
    <mergeCell ref="C30:E30"/>
    <mergeCell ref="C24:E24"/>
    <mergeCell ref="C25:E25"/>
    <mergeCell ref="C26:E26"/>
    <mergeCell ref="C27:E27"/>
    <mergeCell ref="C28:E28"/>
    <mergeCell ref="A1:L1"/>
    <mergeCell ref="A5:A7"/>
    <mergeCell ref="A8:A9"/>
    <mergeCell ref="A10:A11"/>
    <mergeCell ref="A15:A16"/>
    <mergeCell ref="C3:D3"/>
    <mergeCell ref="E3:F3"/>
    <mergeCell ref="G3:H3"/>
    <mergeCell ref="I3:J3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8"/>
  <sheetViews>
    <sheetView topLeftCell="A19" zoomScaleNormal="100" workbookViewId="0">
      <selection activeCell="H32" sqref="H32"/>
    </sheetView>
  </sheetViews>
  <sheetFormatPr defaultRowHeight="14.4" x14ac:dyDescent="0.3"/>
  <cols>
    <col min="1" max="1" width="19.44140625" customWidth="1"/>
    <col min="2" max="2" width="29.5546875" customWidth="1"/>
    <col min="3" max="3" width="10.109375" style="15" customWidth="1"/>
    <col min="4" max="7" width="9.109375" customWidth="1"/>
    <col min="12" max="12" width="9.5546875" bestFit="1" customWidth="1"/>
    <col min="13" max="13" width="12" customWidth="1"/>
    <col min="14" max="14" width="10.44140625" customWidth="1"/>
  </cols>
  <sheetData>
    <row r="1" spans="1:15" ht="16.5" customHeight="1" x14ac:dyDescent="0.3">
      <c r="A1" s="178" t="s">
        <v>123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6.5" customHeight="1" thickBot="1" x14ac:dyDescent="0.3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6.5" customHeight="1" thickBot="1" x14ac:dyDescent="0.35">
      <c r="B3" s="95"/>
      <c r="C3" s="175" t="s">
        <v>79</v>
      </c>
      <c r="D3" s="176"/>
      <c r="E3" s="177" t="s">
        <v>78</v>
      </c>
      <c r="F3" s="176"/>
      <c r="G3" s="175" t="s">
        <v>48</v>
      </c>
      <c r="H3" s="177"/>
      <c r="I3" s="179" t="s">
        <v>1</v>
      </c>
      <c r="J3" s="180"/>
      <c r="K3" s="174" t="s">
        <v>2</v>
      </c>
      <c r="L3" s="174"/>
      <c r="M3" s="181" t="s">
        <v>58</v>
      </c>
      <c r="N3" s="183" t="s">
        <v>0</v>
      </c>
    </row>
    <row r="4" spans="1:15" ht="42.75" customHeight="1" thickBot="1" x14ac:dyDescent="0.35">
      <c r="C4" s="46" t="s">
        <v>40</v>
      </c>
      <c r="D4" s="32" t="s">
        <v>62</v>
      </c>
      <c r="E4" s="46" t="s">
        <v>63</v>
      </c>
      <c r="F4" s="32" t="s">
        <v>62</v>
      </c>
      <c r="G4" s="31" t="s">
        <v>40</v>
      </c>
      <c r="H4" s="40" t="s">
        <v>77</v>
      </c>
      <c r="I4" s="31" t="s">
        <v>40</v>
      </c>
      <c r="J4" s="40" t="s">
        <v>77</v>
      </c>
      <c r="K4" s="31" t="s">
        <v>0</v>
      </c>
      <c r="L4" s="40" t="s">
        <v>62</v>
      </c>
      <c r="M4" s="182"/>
      <c r="N4" s="184"/>
    </row>
    <row r="5" spans="1:15" ht="16.5" customHeight="1" x14ac:dyDescent="0.3">
      <c r="A5" s="169" t="s">
        <v>3</v>
      </c>
      <c r="B5" s="1" t="s">
        <v>4</v>
      </c>
      <c r="C5" s="43">
        <v>5</v>
      </c>
      <c r="D5" s="5">
        <v>6</v>
      </c>
      <c r="E5" s="44">
        <v>5</v>
      </c>
      <c r="F5" s="45">
        <v>5</v>
      </c>
      <c r="G5" s="41">
        <v>4</v>
      </c>
      <c r="H5" s="90">
        <v>5</v>
      </c>
      <c r="I5" s="106">
        <v>5</v>
      </c>
      <c r="J5" s="101">
        <v>5</v>
      </c>
      <c r="K5" s="106">
        <v>5</v>
      </c>
      <c r="L5" s="101">
        <v>5</v>
      </c>
      <c r="M5" s="120">
        <f t="shared" ref="M5:M18" si="0">D5+F5+H5+J5+L5</f>
        <v>26</v>
      </c>
      <c r="N5" s="109">
        <f t="shared" ref="N5:N18" si="1">C5+E5+G5+I5+K5</f>
        <v>24</v>
      </c>
    </row>
    <row r="6" spans="1:15" ht="16.5" customHeight="1" x14ac:dyDescent="0.3">
      <c r="A6" s="169"/>
      <c r="B6" s="1" t="s">
        <v>112</v>
      </c>
      <c r="C6" s="2">
        <v>3</v>
      </c>
      <c r="D6" s="35">
        <v>4</v>
      </c>
      <c r="E6" s="38">
        <v>3</v>
      </c>
      <c r="F6" s="5">
        <v>4</v>
      </c>
      <c r="G6" s="42">
        <v>3</v>
      </c>
      <c r="H6" s="91">
        <v>3</v>
      </c>
      <c r="I6" s="107">
        <v>3</v>
      </c>
      <c r="J6" s="102">
        <v>3</v>
      </c>
      <c r="K6" s="107">
        <v>3</v>
      </c>
      <c r="L6" s="102">
        <v>3</v>
      </c>
      <c r="M6" s="114">
        <f t="shared" si="0"/>
        <v>17</v>
      </c>
      <c r="N6" s="110">
        <f t="shared" si="1"/>
        <v>15</v>
      </c>
    </row>
    <row r="7" spans="1:15" s="158" customFormat="1" ht="27" x14ac:dyDescent="0.3">
      <c r="A7" s="169"/>
      <c r="B7" s="1" t="s">
        <v>121</v>
      </c>
      <c r="C7" s="160"/>
      <c r="D7" s="161"/>
      <c r="E7" s="162"/>
      <c r="F7" s="163"/>
      <c r="G7" s="60">
        <v>2</v>
      </c>
      <c r="H7" s="164">
        <v>2</v>
      </c>
      <c r="I7" s="165">
        <v>2</v>
      </c>
      <c r="J7" s="166">
        <v>2</v>
      </c>
      <c r="K7" s="165">
        <v>2</v>
      </c>
      <c r="L7" s="164">
        <v>2</v>
      </c>
      <c r="M7" s="159">
        <f t="shared" si="0"/>
        <v>6</v>
      </c>
      <c r="N7" s="167">
        <f t="shared" si="1"/>
        <v>6</v>
      </c>
    </row>
    <row r="8" spans="1:15" ht="16.5" customHeight="1" x14ac:dyDescent="0.3">
      <c r="A8" s="169" t="s">
        <v>6</v>
      </c>
      <c r="B8" s="1" t="s">
        <v>7</v>
      </c>
      <c r="C8" s="2">
        <v>4</v>
      </c>
      <c r="D8" s="35">
        <v>5</v>
      </c>
      <c r="E8" s="38">
        <v>4</v>
      </c>
      <c r="F8" s="5">
        <v>5</v>
      </c>
      <c r="G8" s="42">
        <v>4</v>
      </c>
      <c r="H8" s="92">
        <v>5</v>
      </c>
      <c r="I8" s="107">
        <v>4</v>
      </c>
      <c r="J8" s="92">
        <v>5</v>
      </c>
      <c r="K8" s="107">
        <v>5</v>
      </c>
      <c r="L8" s="102">
        <v>5</v>
      </c>
      <c r="M8" s="114">
        <f t="shared" si="0"/>
        <v>25</v>
      </c>
      <c r="N8" s="110">
        <f t="shared" si="1"/>
        <v>21</v>
      </c>
    </row>
    <row r="9" spans="1:15" ht="16.5" customHeight="1" x14ac:dyDescent="0.3">
      <c r="A9" s="169"/>
      <c r="B9" s="1" t="s">
        <v>8</v>
      </c>
      <c r="C9" s="2">
        <v>1</v>
      </c>
      <c r="D9" s="34">
        <v>1</v>
      </c>
      <c r="E9" s="38">
        <v>1</v>
      </c>
      <c r="F9" s="3">
        <v>1</v>
      </c>
      <c r="G9" s="42">
        <v>1</v>
      </c>
      <c r="H9" s="91">
        <v>1</v>
      </c>
      <c r="I9" s="107">
        <v>1</v>
      </c>
      <c r="J9" s="102">
        <v>1</v>
      </c>
      <c r="K9" s="107"/>
      <c r="L9" s="92">
        <v>1</v>
      </c>
      <c r="M9" s="114">
        <f t="shared" si="0"/>
        <v>5</v>
      </c>
      <c r="N9" s="110">
        <f t="shared" si="1"/>
        <v>4</v>
      </c>
    </row>
    <row r="10" spans="1:15" ht="16.5" customHeight="1" x14ac:dyDescent="0.3">
      <c r="A10" s="169"/>
      <c r="B10" s="6" t="s">
        <v>9</v>
      </c>
      <c r="C10" s="2"/>
      <c r="D10" s="34"/>
      <c r="E10" s="38"/>
      <c r="F10" s="3"/>
      <c r="G10" s="42"/>
      <c r="H10" s="91"/>
      <c r="I10" s="107"/>
      <c r="J10" s="102"/>
      <c r="K10" s="107"/>
      <c r="L10" s="145">
        <v>0.5</v>
      </c>
      <c r="M10" s="114">
        <f t="shared" si="0"/>
        <v>0.5</v>
      </c>
      <c r="N10" s="110">
        <f t="shared" si="1"/>
        <v>0</v>
      </c>
    </row>
    <row r="11" spans="1:15" ht="16.5" customHeight="1" x14ac:dyDescent="0.3">
      <c r="A11" s="170" t="s">
        <v>10</v>
      </c>
      <c r="B11" s="1" t="s">
        <v>11</v>
      </c>
      <c r="C11" s="2">
        <v>2</v>
      </c>
      <c r="D11" s="4">
        <v>2</v>
      </c>
      <c r="E11" s="38">
        <v>1</v>
      </c>
      <c r="F11" s="5">
        <v>2</v>
      </c>
      <c r="G11" s="42">
        <v>2</v>
      </c>
      <c r="H11" s="91">
        <v>2</v>
      </c>
      <c r="I11" s="107">
        <v>1</v>
      </c>
      <c r="J11" s="102">
        <v>1</v>
      </c>
      <c r="K11" s="107">
        <v>1</v>
      </c>
      <c r="L11" s="102">
        <v>1</v>
      </c>
      <c r="M11" s="114">
        <f t="shared" si="0"/>
        <v>8</v>
      </c>
      <c r="N11" s="110">
        <f t="shared" si="1"/>
        <v>7</v>
      </c>
    </row>
    <row r="12" spans="1:15" ht="16.5" customHeight="1" x14ac:dyDescent="0.3">
      <c r="A12" s="170"/>
      <c r="B12" s="1" t="s">
        <v>12</v>
      </c>
      <c r="C12" s="2"/>
      <c r="D12" s="34"/>
      <c r="E12" s="38">
        <v>2</v>
      </c>
      <c r="F12" s="3">
        <v>2</v>
      </c>
      <c r="G12" s="42">
        <v>1</v>
      </c>
      <c r="H12" s="91">
        <v>1</v>
      </c>
      <c r="I12" s="107">
        <v>2</v>
      </c>
      <c r="J12" s="102">
        <v>2</v>
      </c>
      <c r="K12" s="107">
        <v>1</v>
      </c>
      <c r="L12" s="113">
        <v>2</v>
      </c>
      <c r="M12" s="114">
        <f t="shared" si="0"/>
        <v>7</v>
      </c>
      <c r="N12" s="110">
        <f t="shared" si="1"/>
        <v>6</v>
      </c>
    </row>
    <row r="13" spans="1:15" ht="16.5" customHeight="1" x14ac:dyDescent="0.3">
      <c r="A13" s="170"/>
      <c r="B13" s="1" t="s">
        <v>13</v>
      </c>
      <c r="C13" s="2"/>
      <c r="D13" s="34"/>
      <c r="E13" s="38"/>
      <c r="F13" s="3"/>
      <c r="G13" s="42">
        <v>2</v>
      </c>
      <c r="H13" s="91">
        <v>2</v>
      </c>
      <c r="I13" s="107">
        <v>2</v>
      </c>
      <c r="J13" s="102">
        <v>2</v>
      </c>
      <c r="K13" s="107">
        <v>1</v>
      </c>
      <c r="L13" s="145">
        <v>1.5</v>
      </c>
      <c r="M13" s="114">
        <f t="shared" si="0"/>
        <v>5.5</v>
      </c>
      <c r="N13" s="110">
        <f t="shared" si="1"/>
        <v>5</v>
      </c>
    </row>
    <row r="14" spans="1:15" ht="16.5" customHeight="1" x14ac:dyDescent="0.3">
      <c r="A14" s="170" t="s">
        <v>14</v>
      </c>
      <c r="B14" s="1" t="s">
        <v>15</v>
      </c>
      <c r="C14" s="2">
        <v>1</v>
      </c>
      <c r="D14" s="91">
        <v>1</v>
      </c>
      <c r="E14" s="38">
        <v>1</v>
      </c>
      <c r="F14" s="5">
        <v>2</v>
      </c>
      <c r="G14" s="42">
        <v>1</v>
      </c>
      <c r="H14" s="91">
        <v>1</v>
      </c>
      <c r="I14" s="107">
        <v>1</v>
      </c>
      <c r="J14" s="102">
        <v>1</v>
      </c>
      <c r="K14" s="107">
        <v>2</v>
      </c>
      <c r="L14" s="102">
        <v>2</v>
      </c>
      <c r="M14" s="114">
        <f t="shared" si="0"/>
        <v>7</v>
      </c>
      <c r="N14" s="110">
        <f t="shared" si="1"/>
        <v>6</v>
      </c>
    </row>
    <row r="15" spans="1:15" ht="16.5" customHeight="1" x14ac:dyDescent="0.3">
      <c r="A15" s="170"/>
      <c r="B15" s="1" t="s">
        <v>16</v>
      </c>
      <c r="C15" s="2">
        <v>2</v>
      </c>
      <c r="D15" s="34">
        <v>2</v>
      </c>
      <c r="E15" s="38">
        <v>1</v>
      </c>
      <c r="F15" s="3">
        <v>1</v>
      </c>
      <c r="G15" s="42">
        <v>1</v>
      </c>
      <c r="H15" s="91">
        <v>1</v>
      </c>
      <c r="I15" s="107">
        <v>1</v>
      </c>
      <c r="J15" s="102">
        <v>1</v>
      </c>
      <c r="K15" s="107">
        <v>1</v>
      </c>
      <c r="L15" s="102">
        <v>1</v>
      </c>
      <c r="M15" s="114">
        <f t="shared" si="0"/>
        <v>6</v>
      </c>
      <c r="N15" s="110">
        <f t="shared" si="1"/>
        <v>6</v>
      </c>
    </row>
    <row r="16" spans="1:15" ht="16.5" customHeight="1" x14ac:dyDescent="0.3">
      <c r="A16" s="170"/>
      <c r="B16" s="1" t="s">
        <v>17</v>
      </c>
      <c r="C16" s="2"/>
      <c r="D16" s="36"/>
      <c r="E16" s="38">
        <v>1</v>
      </c>
      <c r="F16" s="3">
        <v>1</v>
      </c>
      <c r="G16" s="42">
        <v>1</v>
      </c>
      <c r="H16" s="91">
        <v>1</v>
      </c>
      <c r="I16" s="107">
        <v>1</v>
      </c>
      <c r="J16" s="102">
        <v>1</v>
      </c>
      <c r="K16" s="107">
        <v>1</v>
      </c>
      <c r="L16" s="102">
        <v>1</v>
      </c>
      <c r="M16" s="114">
        <f t="shared" si="0"/>
        <v>4</v>
      </c>
      <c r="N16" s="110">
        <f t="shared" si="1"/>
        <v>4</v>
      </c>
    </row>
    <row r="17" spans="1:14" ht="16.5" customHeight="1" x14ac:dyDescent="0.3">
      <c r="A17" s="94" t="s">
        <v>18</v>
      </c>
      <c r="B17" s="1" t="s">
        <v>19</v>
      </c>
      <c r="C17" s="2">
        <v>1</v>
      </c>
      <c r="D17" s="34">
        <v>1</v>
      </c>
      <c r="E17" s="38">
        <v>1</v>
      </c>
      <c r="F17" s="3">
        <v>1</v>
      </c>
      <c r="G17" s="42">
        <v>1</v>
      </c>
      <c r="H17" s="91">
        <v>1</v>
      </c>
      <c r="I17" s="107">
        <v>1</v>
      </c>
      <c r="J17" s="102">
        <v>1</v>
      </c>
      <c r="K17" s="107">
        <v>1</v>
      </c>
      <c r="L17" s="102">
        <v>1</v>
      </c>
      <c r="M17" s="114">
        <f t="shared" si="0"/>
        <v>5</v>
      </c>
      <c r="N17" s="110">
        <f t="shared" si="1"/>
        <v>5</v>
      </c>
    </row>
    <row r="18" spans="1:14" ht="16.5" customHeight="1" x14ac:dyDescent="0.3">
      <c r="A18" s="139" t="s">
        <v>20</v>
      </c>
      <c r="B18" s="1" t="s">
        <v>21</v>
      </c>
      <c r="C18" s="2">
        <v>1</v>
      </c>
      <c r="D18" s="34">
        <v>1</v>
      </c>
      <c r="E18" s="38">
        <v>1</v>
      </c>
      <c r="F18" s="3">
        <v>1</v>
      </c>
      <c r="G18" s="42">
        <v>1</v>
      </c>
      <c r="H18" s="91">
        <v>1</v>
      </c>
      <c r="I18" s="107">
        <v>1</v>
      </c>
      <c r="J18" s="102">
        <v>1</v>
      </c>
      <c r="K18" s="107">
        <v>1</v>
      </c>
      <c r="L18" s="102">
        <v>1</v>
      </c>
      <c r="M18" s="114">
        <f t="shared" si="0"/>
        <v>5</v>
      </c>
      <c r="N18" s="110">
        <f t="shared" si="1"/>
        <v>5</v>
      </c>
    </row>
    <row r="19" spans="1:14" ht="16.5" customHeight="1" x14ac:dyDescent="0.3">
      <c r="A19" s="169" t="s">
        <v>22</v>
      </c>
      <c r="B19" s="1" t="s">
        <v>23</v>
      </c>
      <c r="C19" s="2">
        <v>1</v>
      </c>
      <c r="D19" s="34">
        <v>1</v>
      </c>
      <c r="E19" s="38">
        <v>1</v>
      </c>
      <c r="F19" s="3">
        <v>1</v>
      </c>
      <c r="G19" s="42">
        <v>1</v>
      </c>
      <c r="H19" s="91">
        <v>1</v>
      </c>
      <c r="I19" s="107">
        <v>1</v>
      </c>
      <c r="J19" s="102">
        <v>1</v>
      </c>
      <c r="K19" s="107"/>
      <c r="L19" s="102"/>
      <c r="M19" s="114">
        <f>D19+F19+H19+J19+L19</f>
        <v>4</v>
      </c>
      <c r="N19" s="110">
        <f>C19+E19+G19+I19+K19</f>
        <v>4</v>
      </c>
    </row>
    <row r="20" spans="1:14" ht="16.5" customHeight="1" x14ac:dyDescent="0.3">
      <c r="A20" s="169"/>
      <c r="B20" s="1" t="s">
        <v>24</v>
      </c>
      <c r="C20" s="2">
        <v>1</v>
      </c>
      <c r="D20" s="34">
        <v>1</v>
      </c>
      <c r="E20" s="38">
        <v>1</v>
      </c>
      <c r="F20" s="3">
        <v>1</v>
      </c>
      <c r="G20" s="42">
        <v>1</v>
      </c>
      <c r="H20" s="91">
        <v>1</v>
      </c>
      <c r="I20" s="107">
        <v>1</v>
      </c>
      <c r="J20" s="102">
        <v>1</v>
      </c>
      <c r="K20" s="107">
        <v>1</v>
      </c>
      <c r="L20" s="102">
        <v>1</v>
      </c>
      <c r="M20" s="114">
        <f>D20+F20+H20+J20+L20</f>
        <v>5</v>
      </c>
      <c r="N20" s="110">
        <f>C20+E20+G20+I20+K20</f>
        <v>5</v>
      </c>
    </row>
    <row r="21" spans="1:14" ht="16.5" customHeight="1" x14ac:dyDescent="0.3">
      <c r="A21" s="94" t="s">
        <v>25</v>
      </c>
      <c r="B21" s="1" t="s">
        <v>26</v>
      </c>
      <c r="C21" s="2">
        <v>2</v>
      </c>
      <c r="D21" s="34">
        <v>2</v>
      </c>
      <c r="E21" s="38">
        <v>2</v>
      </c>
      <c r="F21" s="3">
        <v>2</v>
      </c>
      <c r="G21" s="42">
        <v>2</v>
      </c>
      <c r="H21" s="91">
        <v>2</v>
      </c>
      <c r="I21" s="107">
        <v>2</v>
      </c>
      <c r="J21" s="102">
        <v>2</v>
      </c>
      <c r="K21" s="107">
        <v>2</v>
      </c>
      <c r="L21" s="102">
        <v>2</v>
      </c>
      <c r="M21" s="114">
        <f>D21+F21+H21+J21+L21</f>
        <v>10</v>
      </c>
      <c r="N21" s="110">
        <f>C21+E21+G21+I21+K21</f>
        <v>10</v>
      </c>
    </row>
    <row r="22" spans="1:14" s="11" customFormat="1" ht="16.5" customHeight="1" x14ac:dyDescent="0.3">
      <c r="A22" s="7"/>
      <c r="B22" s="8" t="s">
        <v>27</v>
      </c>
      <c r="C22" s="9">
        <v>3</v>
      </c>
      <c r="D22" s="37"/>
      <c r="E22" s="39">
        <v>4</v>
      </c>
      <c r="F22" s="10"/>
      <c r="G22" s="48">
        <v>4</v>
      </c>
      <c r="H22" s="91"/>
      <c r="I22" s="108">
        <v>3</v>
      </c>
      <c r="J22" s="103"/>
      <c r="K22" s="108">
        <v>5</v>
      </c>
      <c r="L22" s="103"/>
      <c r="M22" s="114"/>
      <c r="N22" s="111">
        <v>13</v>
      </c>
    </row>
    <row r="23" spans="1:14" ht="16.5" customHeight="1" thickBot="1" x14ac:dyDescent="0.35">
      <c r="A23" s="12"/>
      <c r="C23" s="13">
        <f>SUM(C5:C22)</f>
        <v>27</v>
      </c>
      <c r="D23" s="14">
        <f>SUM(D5:D22)</f>
        <v>27</v>
      </c>
      <c r="E23" s="13">
        <f t="shared" ref="E23:F23" si="2">SUM(E5:E22)</f>
        <v>29</v>
      </c>
      <c r="F23" s="14">
        <f t="shared" si="2"/>
        <v>29</v>
      </c>
      <c r="G23" s="33">
        <v>30</v>
      </c>
      <c r="H23" s="47">
        <v>30</v>
      </c>
      <c r="I23" s="93">
        <v>30</v>
      </c>
      <c r="J23" s="104">
        <v>30</v>
      </c>
      <c r="K23" s="105">
        <f>SUM(K5:K22)-K7</f>
        <v>30</v>
      </c>
      <c r="L23" s="116">
        <f>SUM(L5:L22)</f>
        <v>30</v>
      </c>
      <c r="M23" s="115">
        <f>SUM(M5:M21)</f>
        <v>146</v>
      </c>
      <c r="N23" s="112">
        <f>SUM(N5:N22)</f>
        <v>146</v>
      </c>
    </row>
    <row r="24" spans="1:14" x14ac:dyDescent="0.3">
      <c r="M24" s="62"/>
    </row>
    <row r="26" spans="1:14" ht="15.6" x14ac:dyDescent="0.3">
      <c r="A26" s="27" t="s">
        <v>64</v>
      </c>
      <c r="B26" s="28"/>
      <c r="C26" s="28"/>
      <c r="D26" s="28"/>
      <c r="E26" s="28"/>
      <c r="F26" s="28"/>
    </row>
    <row r="27" spans="1:14" ht="15.6" x14ac:dyDescent="0.3">
      <c r="A27" s="96"/>
      <c r="B27" s="28"/>
      <c r="C27" s="28"/>
      <c r="D27" s="28"/>
      <c r="E27" s="28"/>
      <c r="F27" s="28"/>
    </row>
    <row r="28" spans="1:14" ht="15.6" x14ac:dyDescent="0.3">
      <c r="A28" s="125" t="s">
        <v>95</v>
      </c>
      <c r="B28" s="125" t="s">
        <v>69</v>
      </c>
      <c r="C28" s="188" t="s">
        <v>96</v>
      </c>
      <c r="D28" s="189"/>
      <c r="E28" s="190"/>
    </row>
    <row r="29" spans="1:14" ht="15.6" x14ac:dyDescent="0.3">
      <c r="A29" s="126"/>
      <c r="B29" s="126"/>
      <c r="C29" s="188" t="s">
        <v>97</v>
      </c>
      <c r="D29" s="189"/>
      <c r="E29" s="190"/>
      <c r="F29" s="28"/>
      <c r="I29" s="28"/>
    </row>
    <row r="30" spans="1:14" ht="15.6" x14ac:dyDescent="0.3">
      <c r="A30" s="124"/>
      <c r="B30" s="124"/>
      <c r="C30" s="188" t="s">
        <v>98</v>
      </c>
      <c r="D30" s="189"/>
      <c r="E30" s="190"/>
      <c r="F30" s="28"/>
      <c r="I30" s="28"/>
    </row>
    <row r="31" spans="1:14" ht="15.6" x14ac:dyDescent="0.3">
      <c r="A31" s="125" t="s">
        <v>103</v>
      </c>
      <c r="B31" s="125" t="s">
        <v>99</v>
      </c>
      <c r="C31" s="188" t="s">
        <v>100</v>
      </c>
      <c r="D31" s="189"/>
      <c r="E31" s="190"/>
    </row>
    <row r="32" spans="1:14" ht="15.6" x14ac:dyDescent="0.3">
      <c r="A32" s="126"/>
      <c r="B32" s="126"/>
      <c r="C32" s="188" t="s">
        <v>97</v>
      </c>
      <c r="D32" s="189"/>
      <c r="E32" s="190"/>
      <c r="F32" s="28"/>
      <c r="I32" s="28"/>
    </row>
    <row r="33" spans="1:9" ht="15.6" x14ac:dyDescent="0.3">
      <c r="A33" s="124"/>
      <c r="B33" s="124"/>
      <c r="C33" s="129" t="s">
        <v>98</v>
      </c>
      <c r="D33" s="122"/>
      <c r="E33" s="122"/>
      <c r="F33" s="28"/>
      <c r="I33" s="28"/>
    </row>
    <row r="34" spans="1:9" ht="15.6" x14ac:dyDescent="0.3">
      <c r="A34" s="125" t="s">
        <v>104</v>
      </c>
      <c r="B34" s="125" t="s">
        <v>99</v>
      </c>
      <c r="C34" s="129" t="s">
        <v>101</v>
      </c>
      <c r="D34" s="122"/>
      <c r="E34" s="122"/>
    </row>
    <row r="35" spans="1:9" ht="15.6" x14ac:dyDescent="0.3">
      <c r="A35" s="126"/>
      <c r="B35" s="131" t="s">
        <v>109</v>
      </c>
      <c r="C35" s="188" t="s">
        <v>102</v>
      </c>
      <c r="D35" s="189"/>
      <c r="E35" s="190"/>
      <c r="F35" s="28"/>
      <c r="I35" s="28"/>
    </row>
    <row r="36" spans="1:9" ht="15.6" x14ac:dyDescent="0.3">
      <c r="A36" s="126"/>
      <c r="B36" s="124"/>
      <c r="C36" s="129" t="s">
        <v>98</v>
      </c>
      <c r="D36" s="122"/>
      <c r="E36" s="122"/>
      <c r="F36" s="28"/>
      <c r="I36" s="28"/>
    </row>
    <row r="37" spans="1:9" ht="15.6" x14ac:dyDescent="0.3">
      <c r="A37" s="125" t="s">
        <v>105</v>
      </c>
      <c r="B37" s="125" t="s">
        <v>69</v>
      </c>
      <c r="C37" s="129" t="s">
        <v>98</v>
      </c>
      <c r="D37" s="122"/>
      <c r="E37" s="122"/>
    </row>
    <row r="38" spans="1:9" ht="15.6" x14ac:dyDescent="0.3">
      <c r="A38" s="126"/>
      <c r="B38" s="126" t="s">
        <v>110</v>
      </c>
      <c r="C38" s="188" t="s">
        <v>102</v>
      </c>
      <c r="D38" s="189"/>
      <c r="E38" s="190"/>
      <c r="F38" s="28"/>
    </row>
    <row r="39" spans="1:9" ht="15.6" x14ac:dyDescent="0.3">
      <c r="A39" s="125" t="s">
        <v>106</v>
      </c>
      <c r="B39" s="125" t="s">
        <v>107</v>
      </c>
      <c r="C39" s="189" t="s">
        <v>102</v>
      </c>
      <c r="D39" s="189"/>
      <c r="E39" s="190"/>
    </row>
    <row r="40" spans="1:9" ht="15.6" x14ac:dyDescent="0.3">
      <c r="A40" s="126"/>
      <c r="B40" s="126" t="s">
        <v>117</v>
      </c>
      <c r="C40" s="137" t="s">
        <v>71</v>
      </c>
      <c r="D40" s="137"/>
      <c r="E40" s="138"/>
    </row>
    <row r="41" spans="1:9" ht="15.6" x14ac:dyDescent="0.3">
      <c r="A41" s="127"/>
      <c r="B41" s="127"/>
      <c r="C41" s="189" t="s">
        <v>115</v>
      </c>
      <c r="D41" s="189"/>
      <c r="E41" s="190"/>
    </row>
    <row r="42" spans="1:9" ht="15.6" x14ac:dyDescent="0.3">
      <c r="A42" s="127"/>
      <c r="B42" s="127"/>
      <c r="C42" s="142" t="s">
        <v>116</v>
      </c>
      <c r="D42" s="142"/>
      <c r="E42" s="143"/>
    </row>
    <row r="43" spans="1:9" ht="15.6" x14ac:dyDescent="0.3">
      <c r="A43" s="128"/>
      <c r="B43" s="128"/>
      <c r="C43" s="130" t="s">
        <v>108</v>
      </c>
      <c r="D43" s="123"/>
      <c r="E43" s="123"/>
    </row>
    <row r="44" spans="1:9" x14ac:dyDescent="0.3">
      <c r="A44" s="12"/>
      <c r="B44" s="12"/>
    </row>
    <row r="45" spans="1:9" x14ac:dyDescent="0.3">
      <c r="A45" s="185" t="s">
        <v>125</v>
      </c>
      <c r="B45" s="186"/>
      <c r="C45" s="186"/>
      <c r="D45" s="186"/>
      <c r="E45" s="187"/>
    </row>
    <row r="46" spans="1:9" x14ac:dyDescent="0.3">
      <c r="A46" s="173" t="s">
        <v>46</v>
      </c>
      <c r="B46" s="173"/>
      <c r="C46" s="173"/>
      <c r="D46" s="50" t="s">
        <v>124</v>
      </c>
    </row>
    <row r="47" spans="1:9" x14ac:dyDescent="0.3">
      <c r="A47" s="173" t="s">
        <v>47</v>
      </c>
      <c r="B47" s="173"/>
      <c r="C47" s="173"/>
      <c r="D47" s="50" t="s">
        <v>2</v>
      </c>
    </row>
    <row r="48" spans="1:9" x14ac:dyDescent="0.3">
      <c r="A48" s="173" t="s">
        <v>126</v>
      </c>
      <c r="B48" s="173"/>
      <c r="C48" s="173"/>
      <c r="D48" s="50" t="s">
        <v>48</v>
      </c>
    </row>
  </sheetData>
  <mergeCells count="26">
    <mergeCell ref="C30:E30"/>
    <mergeCell ref="C31:E31"/>
    <mergeCell ref="C32:E32"/>
    <mergeCell ref="C35:E35"/>
    <mergeCell ref="C28:E28"/>
    <mergeCell ref="A1:O1"/>
    <mergeCell ref="I3:J3"/>
    <mergeCell ref="M3:M4"/>
    <mergeCell ref="N3:N4"/>
    <mergeCell ref="A8:A10"/>
    <mergeCell ref="A48:C48"/>
    <mergeCell ref="A11:A13"/>
    <mergeCell ref="K3:L3"/>
    <mergeCell ref="A5:A7"/>
    <mergeCell ref="C3:D3"/>
    <mergeCell ref="E3:F3"/>
    <mergeCell ref="G3:H3"/>
    <mergeCell ref="A47:C47"/>
    <mergeCell ref="A45:E45"/>
    <mergeCell ref="A14:A16"/>
    <mergeCell ref="A19:A20"/>
    <mergeCell ref="A46:C46"/>
    <mergeCell ref="C38:E38"/>
    <mergeCell ref="C39:E39"/>
    <mergeCell ref="C41:E41"/>
    <mergeCell ref="C29:E29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topLeftCell="A13" zoomScale="140" zoomScaleNormal="140" workbookViewId="0">
      <selection activeCell="C29" sqref="C29:E29"/>
    </sheetView>
  </sheetViews>
  <sheetFormatPr defaultColWidth="9.109375" defaultRowHeight="13.2" x14ac:dyDescent="0.3"/>
  <cols>
    <col min="1" max="1" width="20" style="16" customWidth="1"/>
    <col min="2" max="2" width="24.5546875" style="18" customWidth="1"/>
    <col min="3" max="4" width="9.109375" style="18"/>
    <col min="5" max="5" width="9.109375" style="16"/>
    <col min="6" max="6" width="9.109375" style="18"/>
    <col min="7" max="7" width="10.44140625" style="18" customWidth="1"/>
    <col min="8" max="8" width="9.109375" style="18"/>
    <col min="9" max="9" width="10.5546875" style="18" customWidth="1"/>
    <col min="10" max="16384" width="9.109375" style="18"/>
  </cols>
  <sheetData>
    <row r="1" spans="1:9" ht="17.399999999999999" x14ac:dyDescent="0.3">
      <c r="A1" s="168" t="s">
        <v>60</v>
      </c>
      <c r="B1" s="168"/>
      <c r="C1" s="168"/>
      <c r="D1" s="168"/>
      <c r="E1" s="168"/>
      <c r="F1" s="168"/>
      <c r="G1" s="168"/>
      <c r="H1" s="168"/>
      <c r="I1" s="17"/>
    </row>
    <row r="2" spans="1:9" ht="13.8" x14ac:dyDescent="0.3">
      <c r="B2" s="26"/>
      <c r="C2" s="26"/>
      <c r="D2" s="26"/>
      <c r="E2" s="64"/>
      <c r="F2" s="26"/>
      <c r="G2" s="26"/>
      <c r="H2" s="26"/>
      <c r="I2" s="26"/>
    </row>
    <row r="3" spans="1:9" s="21" customFormat="1" ht="41.4" x14ac:dyDescent="0.3">
      <c r="A3" s="19"/>
      <c r="B3" s="71"/>
      <c r="C3" s="29" t="s">
        <v>29</v>
      </c>
      <c r="D3" s="29" t="s">
        <v>31</v>
      </c>
      <c r="E3" s="29" t="s">
        <v>41</v>
      </c>
      <c r="F3" s="29" t="s">
        <v>49</v>
      </c>
      <c r="G3" s="29" t="s">
        <v>50</v>
      </c>
      <c r="H3" s="29" t="s">
        <v>0</v>
      </c>
    </row>
    <row r="4" spans="1:9" ht="13.8" x14ac:dyDescent="0.3">
      <c r="A4" s="169" t="s">
        <v>3</v>
      </c>
      <c r="B4" s="72" t="s">
        <v>4</v>
      </c>
      <c r="C4" s="49">
        <v>9</v>
      </c>
      <c r="D4" s="49">
        <v>8</v>
      </c>
      <c r="E4" s="55">
        <v>8</v>
      </c>
      <c r="F4" s="55">
        <v>8</v>
      </c>
      <c r="G4" s="51">
        <f>SUM(C4:F4)</f>
        <v>33</v>
      </c>
      <c r="H4" s="52">
        <v>31</v>
      </c>
    </row>
    <row r="5" spans="1:9" ht="13.8" x14ac:dyDescent="0.3">
      <c r="A5" s="169"/>
      <c r="B5" s="22" t="s">
        <v>5</v>
      </c>
      <c r="C5" s="53"/>
      <c r="D5" s="53"/>
      <c r="E5" s="53">
        <v>3</v>
      </c>
      <c r="F5" s="53">
        <v>3</v>
      </c>
      <c r="G5" s="51">
        <f t="shared" ref="G5:G16" si="0">SUM(C5:F5)</f>
        <v>6</v>
      </c>
      <c r="H5" s="54">
        <v>6</v>
      </c>
    </row>
    <row r="6" spans="1:9" ht="13.8" x14ac:dyDescent="0.3">
      <c r="A6" s="169"/>
      <c r="B6" s="22" t="s">
        <v>32</v>
      </c>
      <c r="C6" s="53"/>
      <c r="D6" s="55">
        <v>2</v>
      </c>
      <c r="E6" s="53"/>
      <c r="F6" s="53"/>
      <c r="G6" s="51">
        <f t="shared" si="0"/>
        <v>2</v>
      </c>
      <c r="H6" s="54">
        <v>0</v>
      </c>
    </row>
    <row r="7" spans="1:9" ht="13.8" x14ac:dyDescent="0.3">
      <c r="A7" s="169" t="s">
        <v>6</v>
      </c>
      <c r="B7" s="22" t="s">
        <v>7</v>
      </c>
      <c r="C7" s="55">
        <v>5</v>
      </c>
      <c r="D7" s="53">
        <v>4</v>
      </c>
      <c r="E7" s="53">
        <v>4</v>
      </c>
      <c r="F7" s="53">
        <v>4</v>
      </c>
      <c r="G7" s="51">
        <f t="shared" si="0"/>
        <v>17</v>
      </c>
      <c r="H7" s="54">
        <v>16</v>
      </c>
    </row>
    <row r="8" spans="1:9" ht="13.8" x14ac:dyDescent="0.3">
      <c r="A8" s="169"/>
      <c r="B8" s="22" t="s">
        <v>8</v>
      </c>
      <c r="C8" s="49"/>
      <c r="D8" s="55">
        <v>1</v>
      </c>
      <c r="E8" s="67">
        <v>1</v>
      </c>
      <c r="F8" s="53">
        <v>1</v>
      </c>
      <c r="G8" s="51">
        <f t="shared" si="0"/>
        <v>3</v>
      </c>
      <c r="H8" s="54">
        <v>2</v>
      </c>
    </row>
    <row r="9" spans="1:9" ht="13.8" x14ac:dyDescent="0.3">
      <c r="A9" s="170" t="s">
        <v>10</v>
      </c>
      <c r="B9" s="22" t="s">
        <v>33</v>
      </c>
      <c r="C9" s="55">
        <v>2</v>
      </c>
      <c r="D9" s="67">
        <v>2</v>
      </c>
      <c r="E9" s="67"/>
      <c r="F9" s="53"/>
      <c r="G9" s="51">
        <f t="shared" si="0"/>
        <v>4</v>
      </c>
      <c r="H9" s="54">
        <v>3</v>
      </c>
    </row>
    <row r="10" spans="1:9" ht="13.8" x14ac:dyDescent="0.3">
      <c r="A10" s="170"/>
      <c r="B10" s="22" t="s">
        <v>34</v>
      </c>
      <c r="C10" s="56"/>
      <c r="D10" s="53"/>
      <c r="E10" s="55">
        <v>2</v>
      </c>
      <c r="F10" s="53">
        <v>2</v>
      </c>
      <c r="G10" s="51">
        <f t="shared" si="0"/>
        <v>4</v>
      </c>
      <c r="H10" s="54">
        <v>3</v>
      </c>
    </row>
    <row r="11" spans="1:9" ht="13.8" x14ac:dyDescent="0.3">
      <c r="A11" s="67" t="s">
        <v>14</v>
      </c>
      <c r="B11" s="22" t="s">
        <v>35</v>
      </c>
      <c r="C11" s="49"/>
      <c r="D11" s="53"/>
      <c r="E11" s="53">
        <v>1</v>
      </c>
      <c r="F11" s="53">
        <v>2</v>
      </c>
      <c r="G11" s="51">
        <f t="shared" si="0"/>
        <v>3</v>
      </c>
      <c r="H11" s="54">
        <v>3</v>
      </c>
    </row>
    <row r="12" spans="1:9" ht="14.1" customHeight="1" x14ac:dyDescent="0.3">
      <c r="A12" s="67" t="s">
        <v>18</v>
      </c>
      <c r="B12" s="22" t="s">
        <v>36</v>
      </c>
      <c r="C12" s="49">
        <v>1</v>
      </c>
      <c r="D12" s="53">
        <v>1</v>
      </c>
      <c r="E12" s="53">
        <v>1</v>
      </c>
      <c r="F12" s="53">
        <v>1</v>
      </c>
      <c r="G12" s="51">
        <f t="shared" si="0"/>
        <v>4</v>
      </c>
      <c r="H12" s="54">
        <v>4</v>
      </c>
    </row>
    <row r="13" spans="1:9" ht="13.8" x14ac:dyDescent="0.3">
      <c r="A13" s="67" t="s">
        <v>20</v>
      </c>
      <c r="B13" s="22" t="s">
        <v>37</v>
      </c>
      <c r="C13" s="49"/>
      <c r="D13" s="53"/>
      <c r="E13" s="53">
        <v>1</v>
      </c>
      <c r="F13" s="53">
        <v>1</v>
      </c>
      <c r="G13" s="51">
        <f t="shared" si="0"/>
        <v>2</v>
      </c>
      <c r="H13" s="54">
        <v>2</v>
      </c>
    </row>
    <row r="14" spans="1:9" ht="13.8" x14ac:dyDescent="0.3">
      <c r="A14" s="169" t="s">
        <v>22</v>
      </c>
      <c r="B14" s="22" t="s">
        <v>23</v>
      </c>
      <c r="C14" s="49">
        <v>1</v>
      </c>
      <c r="D14" s="53">
        <v>1</v>
      </c>
      <c r="E14" s="53">
        <v>1</v>
      </c>
      <c r="F14" s="53">
        <v>1</v>
      </c>
      <c r="G14" s="51">
        <f t="shared" si="0"/>
        <v>4</v>
      </c>
      <c r="H14" s="54">
        <v>4</v>
      </c>
    </row>
    <row r="15" spans="1:9" ht="13.8" x14ac:dyDescent="0.3">
      <c r="A15" s="169"/>
      <c r="B15" s="22" t="s">
        <v>24</v>
      </c>
      <c r="C15" s="49">
        <v>2</v>
      </c>
      <c r="D15" s="53">
        <v>2</v>
      </c>
      <c r="E15" s="53">
        <v>1</v>
      </c>
      <c r="F15" s="53">
        <v>1</v>
      </c>
      <c r="G15" s="51">
        <f t="shared" si="0"/>
        <v>6</v>
      </c>
      <c r="H15" s="54">
        <v>6</v>
      </c>
    </row>
    <row r="16" spans="1:9" ht="13.8" x14ac:dyDescent="0.3">
      <c r="A16" s="118" t="s">
        <v>25</v>
      </c>
      <c r="B16" s="22" t="s">
        <v>26</v>
      </c>
      <c r="C16" s="49">
        <v>2</v>
      </c>
      <c r="D16" s="67">
        <v>2</v>
      </c>
      <c r="E16" s="67">
        <v>2</v>
      </c>
      <c r="F16" s="67">
        <v>2</v>
      </c>
      <c r="G16" s="51">
        <f t="shared" si="0"/>
        <v>8</v>
      </c>
      <c r="H16" s="54">
        <v>8</v>
      </c>
    </row>
    <row r="17" spans="1:9" ht="13.8" x14ac:dyDescent="0.3">
      <c r="B17" s="25" t="s">
        <v>38</v>
      </c>
      <c r="C17" s="69">
        <v>2</v>
      </c>
      <c r="D17" s="69">
        <v>3</v>
      </c>
      <c r="E17" s="69">
        <v>2</v>
      </c>
      <c r="F17" s="69">
        <v>1</v>
      </c>
      <c r="G17" s="51"/>
      <c r="H17" s="54">
        <v>8</v>
      </c>
    </row>
    <row r="18" spans="1:9" s="21" customFormat="1" ht="13.8" x14ac:dyDescent="0.3">
      <c r="A18" s="19"/>
      <c r="B18" s="65" t="s">
        <v>39</v>
      </c>
      <c r="C18" s="58">
        <f>SUM(C4:C16)</f>
        <v>22</v>
      </c>
      <c r="D18" s="58">
        <f t="shared" ref="D18:F18" si="1">SUM(D4:D16)</f>
        <v>23</v>
      </c>
      <c r="E18" s="58">
        <f t="shared" si="1"/>
        <v>25</v>
      </c>
      <c r="F18" s="58">
        <f t="shared" si="1"/>
        <v>26</v>
      </c>
      <c r="G18" s="58">
        <f>SUM(G4:G16)</f>
        <v>96</v>
      </c>
      <c r="H18" s="58">
        <f>SUM(H4:H17)</f>
        <v>96</v>
      </c>
    </row>
    <row r="19" spans="1:9" ht="13.8" x14ac:dyDescent="0.3">
      <c r="B19" s="26"/>
      <c r="C19" s="26"/>
      <c r="D19" s="26"/>
      <c r="E19" s="64"/>
      <c r="F19" s="26"/>
      <c r="G19" s="26"/>
      <c r="H19" s="26"/>
      <c r="I19" s="26"/>
    </row>
    <row r="20" spans="1:9" ht="13.8" x14ac:dyDescent="0.3">
      <c r="A20" s="132" t="s">
        <v>51</v>
      </c>
      <c r="B20" s="70" t="s">
        <v>52</v>
      </c>
      <c r="C20" s="55">
        <v>8</v>
      </c>
      <c r="D20" s="26"/>
      <c r="E20" s="64"/>
      <c r="F20" s="26"/>
      <c r="G20" s="26"/>
      <c r="H20" s="26"/>
      <c r="I20" s="26"/>
    </row>
    <row r="21" spans="1:9" ht="13.8" x14ac:dyDescent="0.3">
      <c r="A21" s="132"/>
      <c r="B21" s="70"/>
      <c r="C21" s="157"/>
      <c r="D21" s="26"/>
      <c r="E21" s="64"/>
      <c r="F21" s="26"/>
      <c r="G21" s="26"/>
      <c r="H21" s="26"/>
      <c r="I21" s="26"/>
    </row>
    <row r="22" spans="1:9" ht="13.8" x14ac:dyDescent="0.3">
      <c r="A22" s="133" t="s">
        <v>64</v>
      </c>
      <c r="B22" s="26"/>
      <c r="C22" s="26"/>
      <c r="D22" s="26"/>
      <c r="E22" s="26"/>
    </row>
    <row r="23" spans="1:9" ht="13.8" x14ac:dyDescent="0.3">
      <c r="A23" s="64"/>
      <c r="B23" s="26"/>
      <c r="C23" s="26"/>
      <c r="D23" s="26"/>
      <c r="E23" s="26"/>
    </row>
    <row r="24" spans="1:9" ht="13.8" x14ac:dyDescent="0.3">
      <c r="A24" s="134" t="s">
        <v>65</v>
      </c>
      <c r="B24" s="134" t="s">
        <v>66</v>
      </c>
      <c r="C24" s="191" t="s">
        <v>98</v>
      </c>
      <c r="D24" s="191"/>
      <c r="E24" s="191"/>
    </row>
    <row r="25" spans="1:9" ht="13.8" x14ac:dyDescent="0.3">
      <c r="A25" s="135"/>
      <c r="B25" s="135"/>
      <c r="C25" s="191" t="s">
        <v>67</v>
      </c>
      <c r="D25" s="191"/>
      <c r="E25" s="191"/>
    </row>
    <row r="26" spans="1:9" ht="13.8" x14ac:dyDescent="0.3">
      <c r="A26" s="134" t="s">
        <v>68</v>
      </c>
      <c r="B26" s="134" t="s">
        <v>69</v>
      </c>
      <c r="C26" s="191" t="s">
        <v>70</v>
      </c>
      <c r="D26" s="191"/>
      <c r="E26" s="191"/>
    </row>
    <row r="27" spans="1:9" ht="13.8" x14ac:dyDescent="0.3">
      <c r="A27" s="135"/>
      <c r="B27" s="135"/>
      <c r="C27" s="191" t="s">
        <v>71</v>
      </c>
      <c r="D27" s="191"/>
      <c r="E27" s="191"/>
    </row>
    <row r="28" spans="1:9" ht="13.8" x14ac:dyDescent="0.3">
      <c r="A28" s="134" t="s">
        <v>72</v>
      </c>
      <c r="B28" s="134" t="s">
        <v>66</v>
      </c>
      <c r="C28" s="191" t="s">
        <v>75</v>
      </c>
      <c r="D28" s="191"/>
      <c r="E28" s="191"/>
    </row>
    <row r="29" spans="1:9" ht="13.8" x14ac:dyDescent="0.3">
      <c r="A29" s="135"/>
      <c r="B29" s="135"/>
      <c r="C29" s="191" t="s">
        <v>74</v>
      </c>
      <c r="D29" s="191"/>
      <c r="E29" s="191"/>
    </row>
    <row r="30" spans="1:9" ht="13.8" x14ac:dyDescent="0.3">
      <c r="A30" s="136" t="s">
        <v>73</v>
      </c>
      <c r="B30" s="136" t="s">
        <v>76</v>
      </c>
      <c r="C30" s="191" t="s">
        <v>75</v>
      </c>
      <c r="D30" s="191"/>
      <c r="E30" s="191"/>
    </row>
  </sheetData>
  <mergeCells count="12">
    <mergeCell ref="C29:E29"/>
    <mergeCell ref="C30:E30"/>
    <mergeCell ref="C24:E24"/>
    <mergeCell ref="C25:E25"/>
    <mergeCell ref="C26:E26"/>
    <mergeCell ref="C27:E27"/>
    <mergeCell ref="C28:E28"/>
    <mergeCell ref="A9:A10"/>
    <mergeCell ref="A14:A15"/>
    <mergeCell ref="A1:H1"/>
    <mergeCell ref="A4:A6"/>
    <mergeCell ref="A7:A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tabSelected="1" topLeftCell="A16" zoomScale="110" zoomScaleNormal="110" workbookViewId="0">
      <selection activeCell="G31" sqref="G31"/>
    </sheetView>
  </sheetViews>
  <sheetFormatPr defaultRowHeight="14.4" x14ac:dyDescent="0.3"/>
  <cols>
    <col min="1" max="1" width="16.44140625" customWidth="1"/>
    <col min="2" max="2" width="22" customWidth="1"/>
    <col min="3" max="3" width="9.44140625" customWidth="1"/>
    <col min="4" max="4" width="9.109375" customWidth="1"/>
    <col min="7" max="7" width="12" customWidth="1"/>
    <col min="8" max="8" width="10.44140625" customWidth="1"/>
  </cols>
  <sheetData>
    <row r="1" spans="1:9" ht="16.5" customHeight="1" x14ac:dyDescent="0.3">
      <c r="A1" s="178" t="s">
        <v>59</v>
      </c>
      <c r="B1" s="178"/>
      <c r="C1" s="178"/>
      <c r="D1" s="178"/>
      <c r="E1" s="178"/>
      <c r="F1" s="178"/>
      <c r="G1" s="178"/>
      <c r="H1" s="178"/>
      <c r="I1" s="178"/>
    </row>
    <row r="2" spans="1:9" ht="16.5" customHeight="1" x14ac:dyDescent="0.3">
      <c r="B2" s="68"/>
      <c r="C2" s="68"/>
      <c r="D2" s="68"/>
      <c r="E2" s="68"/>
      <c r="F2" s="68"/>
      <c r="G2" s="68"/>
      <c r="H2" s="68"/>
      <c r="I2" s="68"/>
    </row>
    <row r="3" spans="1:9" ht="42.75" customHeight="1" x14ac:dyDescent="0.3">
      <c r="C3" s="29" t="s">
        <v>53</v>
      </c>
      <c r="D3" s="29" t="s">
        <v>54</v>
      </c>
      <c r="E3" s="29" t="s">
        <v>55</v>
      </c>
      <c r="F3" s="29" t="s">
        <v>56</v>
      </c>
      <c r="G3" s="29" t="s">
        <v>57</v>
      </c>
      <c r="H3" s="83" t="s">
        <v>58</v>
      </c>
      <c r="I3" s="84" t="s">
        <v>114</v>
      </c>
    </row>
    <row r="4" spans="1:9" ht="16.5" customHeight="1" x14ac:dyDescent="0.3">
      <c r="A4" s="169" t="s">
        <v>3</v>
      </c>
      <c r="B4" s="1" t="s">
        <v>4</v>
      </c>
      <c r="C4" s="79">
        <v>6</v>
      </c>
      <c r="D4" s="74">
        <v>5</v>
      </c>
      <c r="E4" s="76">
        <v>5</v>
      </c>
      <c r="F4" s="75">
        <v>5</v>
      </c>
      <c r="G4" s="75">
        <v>5</v>
      </c>
      <c r="H4" s="77">
        <f t="shared" ref="H4:H17" si="0">C4+D4+E4+F4+G4</f>
        <v>26</v>
      </c>
      <c r="I4" s="78">
        <v>24</v>
      </c>
    </row>
    <row r="5" spans="1:9" ht="16.5" customHeight="1" x14ac:dyDescent="0.3">
      <c r="A5" s="169"/>
      <c r="B5" s="1" t="s">
        <v>120</v>
      </c>
      <c r="C5" s="79">
        <v>4</v>
      </c>
      <c r="D5" s="76">
        <v>4</v>
      </c>
      <c r="E5" s="75">
        <v>3</v>
      </c>
      <c r="F5" s="75">
        <v>3</v>
      </c>
      <c r="G5" s="75">
        <v>3</v>
      </c>
      <c r="H5" s="77">
        <f t="shared" si="0"/>
        <v>17</v>
      </c>
      <c r="I5" s="78">
        <v>15</v>
      </c>
    </row>
    <row r="6" spans="1:9" s="153" customFormat="1" ht="42" customHeight="1" x14ac:dyDescent="0.3">
      <c r="A6" s="169"/>
      <c r="B6" s="148" t="s">
        <v>121</v>
      </c>
      <c r="C6" s="144"/>
      <c r="D6" s="149"/>
      <c r="E6" s="150">
        <v>2</v>
      </c>
      <c r="F6" s="150">
        <v>2</v>
      </c>
      <c r="G6" s="150">
        <v>2</v>
      </c>
      <c r="H6" s="151">
        <f>C6+D6+E6+F6+G6</f>
        <v>6</v>
      </c>
      <c r="I6" s="152"/>
    </row>
    <row r="7" spans="1:9" ht="16.5" customHeight="1" x14ac:dyDescent="0.3">
      <c r="A7" s="169" t="s">
        <v>6</v>
      </c>
      <c r="B7" s="1" t="s">
        <v>7</v>
      </c>
      <c r="C7" s="79">
        <v>5</v>
      </c>
      <c r="D7" s="76">
        <v>5</v>
      </c>
      <c r="E7" s="76">
        <v>5</v>
      </c>
      <c r="F7" s="76">
        <v>5</v>
      </c>
      <c r="G7" s="75">
        <v>5</v>
      </c>
      <c r="H7" s="77">
        <f t="shared" si="0"/>
        <v>25</v>
      </c>
      <c r="I7" s="78">
        <v>21</v>
      </c>
    </row>
    <row r="8" spans="1:9" ht="16.5" customHeight="1" x14ac:dyDescent="0.3">
      <c r="A8" s="169"/>
      <c r="B8" s="1" t="s">
        <v>8</v>
      </c>
      <c r="C8" s="73">
        <v>1</v>
      </c>
      <c r="D8" s="74">
        <v>1</v>
      </c>
      <c r="E8" s="75">
        <v>1</v>
      </c>
      <c r="F8" s="75">
        <v>1</v>
      </c>
      <c r="G8" s="76">
        <v>1</v>
      </c>
      <c r="H8" s="77">
        <f t="shared" si="0"/>
        <v>5</v>
      </c>
      <c r="I8" s="78">
        <v>4</v>
      </c>
    </row>
    <row r="9" spans="1:9" ht="16.5" customHeight="1" x14ac:dyDescent="0.3">
      <c r="A9" s="169"/>
      <c r="B9" s="6" t="s">
        <v>9</v>
      </c>
      <c r="C9" s="73"/>
      <c r="D9" s="74"/>
      <c r="E9" s="75"/>
      <c r="F9" s="75"/>
      <c r="G9" s="146">
        <v>0.5</v>
      </c>
      <c r="H9" s="147">
        <f t="shared" si="0"/>
        <v>0.5</v>
      </c>
      <c r="I9" s="78"/>
    </row>
    <row r="10" spans="1:9" ht="16.5" customHeight="1" x14ac:dyDescent="0.3">
      <c r="A10" s="170" t="s">
        <v>10</v>
      </c>
      <c r="B10" s="1" t="s">
        <v>11</v>
      </c>
      <c r="C10" s="75">
        <v>2</v>
      </c>
      <c r="D10" s="76">
        <v>2</v>
      </c>
      <c r="E10" s="75">
        <v>2</v>
      </c>
      <c r="F10" s="75">
        <v>1</v>
      </c>
      <c r="G10" s="75">
        <v>1</v>
      </c>
      <c r="H10" s="77">
        <f t="shared" si="0"/>
        <v>8</v>
      </c>
      <c r="I10" s="78">
        <v>7</v>
      </c>
    </row>
    <row r="11" spans="1:9" ht="16.5" customHeight="1" x14ac:dyDescent="0.3">
      <c r="A11" s="170"/>
      <c r="B11" s="1" t="s">
        <v>12</v>
      </c>
      <c r="C11" s="73"/>
      <c r="D11" s="74">
        <v>2</v>
      </c>
      <c r="E11" s="75">
        <v>1</v>
      </c>
      <c r="F11" s="75">
        <v>2</v>
      </c>
      <c r="G11" s="76">
        <v>2</v>
      </c>
      <c r="H11" s="77">
        <f t="shared" si="0"/>
        <v>7</v>
      </c>
      <c r="I11" s="78">
        <v>6</v>
      </c>
    </row>
    <row r="12" spans="1:9" ht="16.5" customHeight="1" x14ac:dyDescent="0.3">
      <c r="A12" s="170"/>
      <c r="B12" s="1" t="s">
        <v>13</v>
      </c>
      <c r="C12" s="73"/>
      <c r="D12" s="74"/>
      <c r="E12" s="75">
        <v>2</v>
      </c>
      <c r="F12" s="75">
        <v>2</v>
      </c>
      <c r="G12" s="146">
        <v>1.5</v>
      </c>
      <c r="H12" s="147">
        <f t="shared" si="0"/>
        <v>5.5</v>
      </c>
      <c r="I12" s="78">
        <v>5</v>
      </c>
    </row>
    <row r="13" spans="1:9" ht="16.5" customHeight="1" x14ac:dyDescent="0.3">
      <c r="A13" s="170" t="s">
        <v>14</v>
      </c>
      <c r="B13" s="1" t="s">
        <v>15</v>
      </c>
      <c r="C13" s="73">
        <v>1</v>
      </c>
      <c r="D13" s="76">
        <v>2</v>
      </c>
      <c r="E13" s="75">
        <v>1</v>
      </c>
      <c r="F13" s="75">
        <v>1</v>
      </c>
      <c r="G13" s="75">
        <v>2</v>
      </c>
      <c r="H13" s="77">
        <f t="shared" si="0"/>
        <v>7</v>
      </c>
      <c r="I13" s="78">
        <v>6</v>
      </c>
    </row>
    <row r="14" spans="1:9" ht="16.5" customHeight="1" x14ac:dyDescent="0.3">
      <c r="A14" s="170"/>
      <c r="B14" s="1" t="s">
        <v>16</v>
      </c>
      <c r="C14" s="73">
        <v>2</v>
      </c>
      <c r="D14" s="74">
        <v>1</v>
      </c>
      <c r="E14" s="75">
        <v>1</v>
      </c>
      <c r="F14" s="75">
        <v>1</v>
      </c>
      <c r="G14" s="75">
        <v>1</v>
      </c>
      <c r="H14" s="77">
        <f t="shared" si="0"/>
        <v>6</v>
      </c>
      <c r="I14" s="78">
        <v>6</v>
      </c>
    </row>
    <row r="15" spans="1:9" ht="16.5" customHeight="1" x14ac:dyDescent="0.3">
      <c r="A15" s="170"/>
      <c r="B15" s="1" t="s">
        <v>17</v>
      </c>
      <c r="C15" s="80"/>
      <c r="D15" s="74">
        <v>1</v>
      </c>
      <c r="E15" s="75">
        <v>1</v>
      </c>
      <c r="F15" s="75">
        <v>1</v>
      </c>
      <c r="G15" s="75">
        <v>1</v>
      </c>
      <c r="H15" s="77">
        <f t="shared" si="0"/>
        <v>4</v>
      </c>
      <c r="I15" s="78">
        <v>4</v>
      </c>
    </row>
    <row r="16" spans="1:9" ht="16.5" customHeight="1" x14ac:dyDescent="0.3">
      <c r="A16" s="67" t="s">
        <v>18</v>
      </c>
      <c r="B16" s="1" t="s">
        <v>19</v>
      </c>
      <c r="C16" s="73">
        <v>1</v>
      </c>
      <c r="D16" s="74">
        <v>1</v>
      </c>
      <c r="E16" s="75">
        <v>1</v>
      </c>
      <c r="F16" s="75">
        <v>1</v>
      </c>
      <c r="G16" s="75">
        <v>1</v>
      </c>
      <c r="H16" s="77">
        <f t="shared" si="0"/>
        <v>5</v>
      </c>
      <c r="I16" s="78">
        <v>5</v>
      </c>
    </row>
    <row r="17" spans="1:9" ht="16.5" customHeight="1" x14ac:dyDescent="0.3">
      <c r="A17" s="119" t="s">
        <v>20</v>
      </c>
      <c r="B17" s="1" t="s">
        <v>21</v>
      </c>
      <c r="C17" s="73">
        <v>1</v>
      </c>
      <c r="D17" s="74">
        <v>1</v>
      </c>
      <c r="E17" s="75">
        <v>1</v>
      </c>
      <c r="F17" s="75">
        <v>1</v>
      </c>
      <c r="G17" s="75">
        <v>1</v>
      </c>
      <c r="H17" s="77">
        <f t="shared" si="0"/>
        <v>5</v>
      </c>
      <c r="I17" s="78">
        <v>5</v>
      </c>
    </row>
    <row r="18" spans="1:9" ht="16.5" customHeight="1" x14ac:dyDescent="0.3">
      <c r="A18" s="192" t="s">
        <v>22</v>
      </c>
      <c r="B18" s="1" t="s">
        <v>23</v>
      </c>
      <c r="C18" s="73">
        <v>1</v>
      </c>
      <c r="D18" s="74">
        <v>1</v>
      </c>
      <c r="E18" s="75">
        <v>1</v>
      </c>
      <c r="F18" s="75">
        <v>1</v>
      </c>
      <c r="G18" s="75"/>
      <c r="H18" s="77">
        <f>C18+D18+E18+F18+G18</f>
        <v>4</v>
      </c>
      <c r="I18" s="78">
        <v>4</v>
      </c>
    </row>
    <row r="19" spans="1:9" ht="16.5" customHeight="1" x14ac:dyDescent="0.3">
      <c r="A19" s="193"/>
      <c r="B19" s="1" t="s">
        <v>24</v>
      </c>
      <c r="C19" s="73">
        <v>1</v>
      </c>
      <c r="D19" s="74">
        <v>1</v>
      </c>
      <c r="E19" s="75">
        <v>1</v>
      </c>
      <c r="F19" s="75">
        <v>1</v>
      </c>
      <c r="G19" s="75">
        <v>1</v>
      </c>
      <c r="H19" s="77">
        <f>C19+D19+E19+F19+G19</f>
        <v>5</v>
      </c>
      <c r="I19" s="78">
        <v>5</v>
      </c>
    </row>
    <row r="20" spans="1:9" s="156" customFormat="1" ht="26.25" customHeight="1" x14ac:dyDescent="0.3">
      <c r="A20" s="144" t="s">
        <v>25</v>
      </c>
      <c r="B20" s="148" t="s">
        <v>26</v>
      </c>
      <c r="C20" s="144">
        <v>2</v>
      </c>
      <c r="D20" s="149">
        <v>2</v>
      </c>
      <c r="E20" s="154">
        <v>2</v>
      </c>
      <c r="F20" s="154">
        <v>2</v>
      </c>
      <c r="G20" s="154">
        <v>2</v>
      </c>
      <c r="H20" s="151">
        <f>C20+D20+E20+F20+G20</f>
        <v>10</v>
      </c>
      <c r="I20" s="155">
        <v>10</v>
      </c>
    </row>
    <row r="21" spans="1:9" ht="16.5" customHeight="1" x14ac:dyDescent="0.3">
      <c r="A21" s="7"/>
      <c r="B21" s="8" t="s">
        <v>27</v>
      </c>
      <c r="C21" s="85">
        <v>3</v>
      </c>
      <c r="D21" s="87">
        <v>4</v>
      </c>
      <c r="E21" s="86">
        <v>4</v>
      </c>
      <c r="F21" s="85">
        <v>3</v>
      </c>
      <c r="G21" s="85">
        <v>5</v>
      </c>
      <c r="H21" s="85"/>
      <c r="I21" s="81">
        <f>SUM(C21:G21)</f>
        <v>19</v>
      </c>
    </row>
    <row r="22" spans="1:9" ht="16.5" customHeight="1" x14ac:dyDescent="0.3">
      <c r="A22" s="12"/>
      <c r="C22" s="88">
        <f t="shared" ref="C22:E22" si="1">SUM(C4:C20)</f>
        <v>27</v>
      </c>
      <c r="D22" s="88">
        <f t="shared" si="1"/>
        <v>29</v>
      </c>
      <c r="E22" s="88">
        <f t="shared" si="1"/>
        <v>30</v>
      </c>
      <c r="F22" s="88">
        <f>SUM(F4:F20)</f>
        <v>30</v>
      </c>
      <c r="G22" s="88">
        <f>SUM(G4:G20)</f>
        <v>30</v>
      </c>
      <c r="H22" s="88">
        <f>SUM(H4:H20)</f>
        <v>146</v>
      </c>
      <c r="I22" s="82">
        <f>SUM(I4:I21)-I6</f>
        <v>146</v>
      </c>
    </row>
    <row r="23" spans="1:9" x14ac:dyDescent="0.3">
      <c r="G23" s="62"/>
    </row>
    <row r="24" spans="1:9" ht="16.5" customHeight="1" x14ac:dyDescent="0.3">
      <c r="A24" s="16"/>
      <c r="B24" s="70" t="s">
        <v>52</v>
      </c>
      <c r="D24" s="194">
        <v>2</v>
      </c>
      <c r="E24" s="194" t="s">
        <v>80</v>
      </c>
      <c r="F24" s="194" t="s">
        <v>81</v>
      </c>
    </row>
    <row r="25" spans="1:9" ht="16.5" customHeight="1" x14ac:dyDescent="0.3">
      <c r="D25" s="194">
        <v>2</v>
      </c>
      <c r="E25" s="194" t="s">
        <v>82</v>
      </c>
      <c r="F25" s="194" t="s">
        <v>90</v>
      </c>
    </row>
    <row r="26" spans="1:9" ht="16.5" customHeight="1" x14ac:dyDescent="0.3">
      <c r="D26" s="194">
        <v>6</v>
      </c>
      <c r="E26" s="194" t="s">
        <v>83</v>
      </c>
      <c r="F26" s="195" t="s">
        <v>111</v>
      </c>
      <c r="G26" s="158"/>
      <c r="H26" s="158"/>
    </row>
    <row r="27" spans="1:9" ht="16.5" customHeight="1" x14ac:dyDescent="0.3">
      <c r="D27" s="194">
        <v>4</v>
      </c>
      <c r="E27" s="194" t="s">
        <v>84</v>
      </c>
      <c r="F27" s="194" t="s">
        <v>85</v>
      </c>
    </row>
    <row r="28" spans="1:9" ht="16.5" customHeight="1" x14ac:dyDescent="0.3">
      <c r="D28" s="194">
        <v>0.5</v>
      </c>
      <c r="E28" s="194" t="s">
        <v>87</v>
      </c>
      <c r="F28" s="194" t="s">
        <v>86</v>
      </c>
    </row>
    <row r="29" spans="1:9" ht="16.5" customHeight="1" x14ac:dyDescent="0.3">
      <c r="D29" s="194">
        <v>0.5</v>
      </c>
      <c r="E29" s="194" t="s">
        <v>118</v>
      </c>
      <c r="F29" s="194" t="s">
        <v>119</v>
      </c>
    </row>
    <row r="30" spans="1:9" x14ac:dyDescent="0.3">
      <c r="D30" s="194">
        <v>1</v>
      </c>
      <c r="E30" s="194" t="s">
        <v>88</v>
      </c>
      <c r="F30" s="194" t="s">
        <v>89</v>
      </c>
    </row>
    <row r="31" spans="1:9" x14ac:dyDescent="0.3">
      <c r="D31" s="194">
        <v>1</v>
      </c>
      <c r="E31" s="194" t="s">
        <v>91</v>
      </c>
      <c r="F31" s="194" t="s">
        <v>86</v>
      </c>
    </row>
    <row r="32" spans="1:9" x14ac:dyDescent="0.3">
      <c r="D32" s="194">
        <v>1</v>
      </c>
      <c r="E32" s="194" t="s">
        <v>92</v>
      </c>
      <c r="F32" s="194" t="s">
        <v>89</v>
      </c>
    </row>
    <row r="33" spans="2:6" x14ac:dyDescent="0.3">
      <c r="D33" s="194">
        <v>1</v>
      </c>
      <c r="E33" s="194" t="s">
        <v>113</v>
      </c>
      <c r="F33" s="194" t="s">
        <v>86</v>
      </c>
    </row>
    <row r="34" spans="2:6" x14ac:dyDescent="0.3">
      <c r="D34" s="117">
        <f>SUM(D24:D33)</f>
        <v>19</v>
      </c>
    </row>
    <row r="35" spans="2:6" x14ac:dyDescent="0.3">
      <c r="B35" s="11"/>
    </row>
  </sheetData>
  <mergeCells count="6">
    <mergeCell ref="A1:I1"/>
    <mergeCell ref="A18:A19"/>
    <mergeCell ref="A4:A6"/>
    <mergeCell ref="A7:A9"/>
    <mergeCell ref="A10:A12"/>
    <mergeCell ref="A13:A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1.st.</vt:lpstr>
      <vt:lpstr>2.st.</vt:lpstr>
      <vt:lpstr>iUO1-komplet</vt:lpstr>
      <vt:lpstr>iUO2-komplet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 Podolie</dc:creator>
  <cp:lastModifiedBy>Janka Schreiberová</cp:lastModifiedBy>
  <cp:lastPrinted>2018-04-25T09:21:28Z</cp:lastPrinted>
  <dcterms:created xsi:type="dcterms:W3CDTF">2016-07-03T12:35:51Z</dcterms:created>
  <dcterms:modified xsi:type="dcterms:W3CDTF">2022-09-05T16:34:31Z</dcterms:modified>
</cp:coreProperties>
</file>